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ÖP ab 2021\RIKA-Dokumente\Kalkulationshilfe\"/>
    </mc:Choice>
  </mc:AlternateContent>
  <xr:revisionPtr revIDLastSave="0" documentId="8_{41DE19C5-57DD-47BD-951B-EF56CB128C8E}" xr6:coauthVersionLast="47" xr6:coauthVersionMax="47" xr10:uidLastSave="{00000000-0000-0000-0000-000000000000}"/>
  <bookViews>
    <workbookView xWindow="-108" yWindow="-108" windowWidth="30936" windowHeight="16896" tabRatio="666" xr2:uid="{00000000-000D-0000-FFFF-FFFF00000000}"/>
  </bookViews>
  <sheets>
    <sheet name="FPlan Gesamtpauschale" sheetId="1" r:id="rId1"/>
    <sheet name="Hilftabelle" sheetId="7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F43" i="1"/>
  <c r="G43" i="1"/>
  <c r="H43" i="1"/>
  <c r="E37" i="1"/>
  <c r="F37" i="1"/>
  <c r="G37" i="1"/>
  <c r="H37" i="1"/>
  <c r="H46" i="1" s="1"/>
  <c r="E32" i="1"/>
  <c r="E46" i="1" s="1"/>
  <c r="F32" i="1"/>
  <c r="F46" i="1" s="1"/>
  <c r="G32" i="1"/>
  <c r="G46" i="1" s="1"/>
  <c r="H32" i="1"/>
  <c r="E27" i="1"/>
  <c r="F27" i="1"/>
  <c r="G27" i="1"/>
  <c r="H27" i="1"/>
  <c r="D27" i="1"/>
  <c r="E19" i="1" l="1"/>
  <c r="F19" i="1"/>
  <c r="G19" i="1"/>
  <c r="H19" i="1"/>
  <c r="E12" i="1"/>
  <c r="E28" i="1" s="1"/>
  <c r="F12" i="1"/>
  <c r="F28" i="1" s="1"/>
  <c r="G12" i="1"/>
  <c r="G28" i="1" s="1"/>
  <c r="H12" i="1"/>
  <c r="H28" i="1" s="1"/>
  <c r="D19" i="1" l="1"/>
  <c r="D12" i="1"/>
  <c r="D28" i="1" l="1"/>
  <c r="F18" i="7" l="1"/>
  <c r="F12" i="7"/>
  <c r="F25" i="7" l="1"/>
  <c r="F9" i="7"/>
  <c r="F23" i="7"/>
  <c r="F7" i="7"/>
  <c r="F19" i="7"/>
  <c r="F17" i="7"/>
  <c r="F22" i="7" l="1"/>
  <c r="F21" i="7"/>
  <c r="F20" i="7"/>
  <c r="F24" i="7" l="1"/>
  <c r="F8" i="7"/>
  <c r="F14" i="7"/>
  <c r="F13" i="7"/>
  <c r="F10" i="7"/>
  <c r="D43" i="1"/>
  <c r="D37" i="1"/>
  <c r="D32" i="1"/>
  <c r="D46" i="1" l="1"/>
  <c r="E42" i="1" l="1"/>
</calcChain>
</file>

<file path=xl/sharedStrings.xml><?xml version="1.0" encoding="utf-8"?>
<sst xmlns="http://schemas.openxmlformats.org/spreadsheetml/2006/main" count="236" uniqueCount="153">
  <si>
    <t>1.</t>
  </si>
  <si>
    <t>1.1</t>
  </si>
  <si>
    <t>1.2</t>
  </si>
  <si>
    <t>1.3</t>
  </si>
  <si>
    <t>1.4</t>
  </si>
  <si>
    <t>Ausgaben für Lehrgänge externer Einrichtungen</t>
  </si>
  <si>
    <t>2.</t>
  </si>
  <si>
    <t>2.1</t>
  </si>
  <si>
    <t>2.2</t>
  </si>
  <si>
    <t>2.3</t>
  </si>
  <si>
    <t>2.4</t>
  </si>
  <si>
    <t>tägliche Fahrtkosten</t>
  </si>
  <si>
    <t>3.</t>
  </si>
  <si>
    <t>3.1</t>
  </si>
  <si>
    <t>3.2</t>
  </si>
  <si>
    <t>3.3</t>
  </si>
  <si>
    <t>Summe der Ausgaben</t>
  </si>
  <si>
    <t xml:space="preserve"> Ausgaben:</t>
  </si>
  <si>
    <t>Ausstattungsgegenstände - Abschreibungen nach dem Recht der einzelnen Mitgliedsstaaten</t>
  </si>
  <si>
    <t>Einnahmen:</t>
  </si>
  <si>
    <t>A Kofinanzierung</t>
  </si>
  <si>
    <t>1</t>
  </si>
  <si>
    <t>Summe der privaten Kofinanzierung</t>
  </si>
  <si>
    <t>sonstige private Mittel (z.B. Eigenmittel privater Träger)</t>
  </si>
  <si>
    <t>Summe der öffentlichen Kofinanzierung</t>
  </si>
  <si>
    <t>Bundesmittel, einschließlich BA</t>
  </si>
  <si>
    <t>Landesmittel</t>
  </si>
  <si>
    <t>Kommunale Mittel</t>
  </si>
  <si>
    <t>Summe der Einnahmen</t>
  </si>
  <si>
    <t>Summe der bewilligten Zuschüsse</t>
  </si>
  <si>
    <t>I. Finanzierungsquoten</t>
  </si>
  <si>
    <t>Übergangsregion (ÜR)</t>
  </si>
  <si>
    <t>B Bewilligte Zuschüsse</t>
  </si>
  <si>
    <t>Kofinanzierung</t>
  </si>
  <si>
    <t>öffentliche Kofinanzierung</t>
  </si>
  <si>
    <t>Zuschüsse</t>
  </si>
  <si>
    <t>Bundesmittel</t>
  </si>
  <si>
    <t>Freistellungsausgaben</t>
  </si>
  <si>
    <t>Direktbeiträge</t>
  </si>
  <si>
    <t>sonstige öffentl. Mittel (z.B. Kammern, Kirchen oder sonstiger öffentl. Träger)</t>
  </si>
  <si>
    <t>sonstige öffentliche Mittel</t>
  </si>
  <si>
    <t>Übersicht F-Pläne</t>
  </si>
  <si>
    <t>FöP-Gruppe</t>
  </si>
  <si>
    <t>RL-Bezeichnung</t>
  </si>
  <si>
    <t>Muster-F-Plan</t>
  </si>
  <si>
    <t>Art Pauschale</t>
  </si>
  <si>
    <t>Höhe Pauschale</t>
  </si>
  <si>
    <t>Pauschale auf</t>
  </si>
  <si>
    <t>Lehrgänge der überbetrieblichen Berufsausbildung (ÜLU)</t>
  </si>
  <si>
    <t>eigener F-Plan</t>
  </si>
  <si>
    <t>Außerhalb von Richtlinien</t>
  </si>
  <si>
    <t>keine</t>
  </si>
  <si>
    <t>--</t>
  </si>
  <si>
    <t>Innovative Bildungsprojekte der beruflichen Erstausbildung</t>
  </si>
  <si>
    <t>indirekte Ausgaben</t>
  </si>
  <si>
    <t>1 ohne 1.4
3</t>
  </si>
  <si>
    <t>Öffnung von Hochschulen</t>
  </si>
  <si>
    <t>Restkosten-pauschale</t>
  </si>
  <si>
    <t>Förderung der Integration von Frauen in den Arbeitsmarkt (FIFA)</t>
  </si>
  <si>
    <t>Koordinierungsstellen Frauen und Wirtschaft</t>
  </si>
  <si>
    <t>Weiterbildung in Niedersachsen</t>
  </si>
  <si>
    <t>Soziale Innovation - Projekte betrieblicher Wandel</t>
  </si>
  <si>
    <t>1.1
1.2
1.5</t>
  </si>
  <si>
    <t>Soziale Innovation - Stellen für soziale Innovation</t>
  </si>
  <si>
    <t>Soziale Innovation - Projekte Daseinsvorsorge</t>
  </si>
  <si>
    <t>Nachfolgemoderatorinnen/Nachfolgemoderatoren</t>
  </si>
  <si>
    <t>anders da EFRE;
aber ähnlich
 zu 2</t>
  </si>
  <si>
    <t>anders da EFRE;
aber ähnlich
 zu RKP</t>
  </si>
  <si>
    <t>1.1
1.2</t>
  </si>
  <si>
    <t>Förderung der Übernahme von Insolvenzauszubildenden</t>
  </si>
  <si>
    <t>keine
(bitte Unterpositionen unter 1, 3 &amp; 4 ausblenden)</t>
  </si>
  <si>
    <t>Berufliche Wiedereingliederung von
Strafgefangenen und Haftentlassenen</t>
  </si>
  <si>
    <t>1 ohne 1.4
2
3</t>
  </si>
  <si>
    <t>Inklusion durch Enkulturation</t>
  </si>
  <si>
    <t>Qualifizierung und Arbeit</t>
  </si>
  <si>
    <t>Jugendwerkstätten</t>
  </si>
  <si>
    <t>Schülerinnen und Schüler aus dem berufsbildenden Bereich</t>
  </si>
  <si>
    <t>Pro-Aktiv-Centren</t>
  </si>
  <si>
    <t>Ausbildungsverbünde</t>
  </si>
  <si>
    <t>Fachkräftebündnisse - Verbesserung regionaler Strukturen</t>
  </si>
  <si>
    <t>Fachkräftebündnisse - Qualifizierung und Vermittlung Arbeitsloser</t>
  </si>
  <si>
    <t>Fachkräftebündnisse - berufliche Weiterbildung</t>
  </si>
  <si>
    <t>eigener F-Plan (wie 507)</t>
  </si>
  <si>
    <t>Fachkräftebündnisse - Anerkennung Weiterbildungsmaßnahmen</t>
  </si>
  <si>
    <t>kein F-Plan</t>
  </si>
  <si>
    <t/>
  </si>
  <si>
    <t>Fplan 2</t>
  </si>
  <si>
    <t>Fplan 3</t>
  </si>
  <si>
    <t>Fplan 4</t>
  </si>
  <si>
    <t>Antragstellung</t>
  </si>
  <si>
    <t>Bewilligung</t>
  </si>
  <si>
    <t>stärker entwickelte Region (SER)</t>
  </si>
  <si>
    <t>1. Änderung</t>
  </si>
  <si>
    <t>2. Änderung</t>
  </si>
  <si>
    <t>3. Änderung</t>
  </si>
  <si>
    <t>4. Änderung</t>
  </si>
  <si>
    <t>5. Änderung</t>
  </si>
  <si>
    <t>6. Änderung</t>
  </si>
  <si>
    <t>7. Änderung</t>
  </si>
  <si>
    <t>8. Änderung</t>
  </si>
  <si>
    <t>9. Änderung</t>
  </si>
  <si>
    <t>10. Änderung</t>
  </si>
  <si>
    <t>Fplan 1 ohne Pauschale</t>
  </si>
  <si>
    <t>Fplan 1 mit Pauschale</t>
  </si>
  <si>
    <t>Pauschale</t>
  </si>
  <si>
    <t>Indirekte Ausgaben (25% Pauschale)</t>
  </si>
  <si>
    <t>Indirekte Ausgaben (20% Pauschale)</t>
  </si>
  <si>
    <t>Indirekte Ausgaben (10 % Pauschale)</t>
  </si>
  <si>
    <t>Indirekte Ausgaben (12% Pauschale)</t>
  </si>
  <si>
    <t xml:space="preserve">Restkostenpauschale 35% </t>
  </si>
  <si>
    <t xml:space="preserve">Restkostenpauschale 36% </t>
  </si>
  <si>
    <t xml:space="preserve">Restkostenpauschale 30% </t>
  </si>
  <si>
    <t>Indirekte Ausgaben (15 % Pauschale)</t>
  </si>
  <si>
    <t xml:space="preserve">Restkostenpauschale 40% </t>
  </si>
  <si>
    <t>Indirekte Ausgaben</t>
  </si>
  <si>
    <t>ESF+ Mittel</t>
  </si>
  <si>
    <t>Werbung/Öffentlichkeitsarbeit</t>
  </si>
  <si>
    <t>Projektpersonal</t>
  </si>
  <si>
    <t>Reise- und Dienstreisekosten des Projektpersonals</t>
  </si>
  <si>
    <t>Unterhaltsgeld bzw. Leistungen an die Teilnehmenden</t>
  </si>
  <si>
    <t>Teilnahmebeiträge</t>
  </si>
  <si>
    <t>ehrenamtliches Personal</t>
  </si>
  <si>
    <t>Honorarpersonalausgaben</t>
  </si>
  <si>
    <t>Bezüge für eigenes Personal</t>
  </si>
  <si>
    <t>1.5</t>
  </si>
  <si>
    <t>Mieten für Gebäude, etc.</t>
  </si>
  <si>
    <t xml:space="preserve">nicht abschreibungsfähige Verbrauchsgüter </t>
  </si>
  <si>
    <t xml:space="preserve">Sachausgaben </t>
  </si>
  <si>
    <t>3.4</t>
  </si>
  <si>
    <t>3.5</t>
  </si>
  <si>
    <t>3.6</t>
  </si>
  <si>
    <t xml:space="preserve">sonstige Sachausgaben </t>
  </si>
  <si>
    <t>Summe 3</t>
  </si>
  <si>
    <t>Ausstattungsgegenstände - Miete und Leasing (nur projektbezogene Geräte)</t>
  </si>
  <si>
    <t>1.6</t>
  </si>
  <si>
    <t>Personalunterstützung durch Dritte</t>
  </si>
  <si>
    <t xml:space="preserve">Sonstige TN-bezogene Sozialabgaben (bspw. BG-Beiträge) </t>
  </si>
  <si>
    <t>Summe 1.1 bis 1.6</t>
  </si>
  <si>
    <r>
      <t>sonstige private Mittel (z.B. Eigenmittel privater Träger</t>
    </r>
    <r>
      <rPr>
        <sz val="8"/>
        <rFont val="Arial Narrow"/>
        <family val="2"/>
      </rPr>
      <t>)</t>
    </r>
  </si>
  <si>
    <t>Vergütungen, Fahrtkosten der Teilnehmenden</t>
  </si>
  <si>
    <t>Kinderbetreuungskosten</t>
  </si>
  <si>
    <t>Summe 2.1 bis 2.4</t>
  </si>
  <si>
    <t>Beachten Sie, dass die zuwendungsfähigen Gesamtausgaben nur bis zu 200.000 € förderfähig sind!</t>
  </si>
  <si>
    <t>Gesamtausgaben</t>
  </si>
  <si>
    <t>bis Meilenstein 1</t>
  </si>
  <si>
    <t>bis Meilenstein 2</t>
  </si>
  <si>
    <t>bis Meilenstein 3</t>
  </si>
  <si>
    <t>bis Meilenstein 4</t>
  </si>
  <si>
    <t>40 % SER und 60 % ÜR außer bei der Qualifizierung von Beschäftigenprojekten max. 50 % ÜR</t>
  </si>
  <si>
    <t xml:space="preserve">Kalkulationshilfe RIKA-Einzelprojekte (besondere Projekte) </t>
  </si>
  <si>
    <t>Bei Beschäftigtenprojekten: 
35 € Std/Person</t>
  </si>
  <si>
    <t>Bei Erwerbslosenprojekten: 489 € ALG I +II pro Person/Monat (bzw. 373 € nach Asylbewerberleistungsgesetz)</t>
  </si>
  <si>
    <t>FinPlan Gesamtpauschale Stand 28.10.2024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</si>
</sst>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#,##0.00\ &quot;€&quot;"/>
    <numFmt numFmtId="167" formatCode="#,##0.00\ _€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i/>
      <sz val="8"/>
      <name val="Arial"/>
      <family val="2"/>
    </font>
    <font>
      <b/>
      <sz val="9"/>
      <name val="Arial Narrow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1"/>
    <xf numFmtId="0" fontId="1" fillId="0" borderId="0" xfId="1" applyBorder="1"/>
    <xf numFmtId="0" fontId="2" fillId="0" borderId="15" xfId="1" applyFont="1" applyBorder="1"/>
    <xf numFmtId="0" fontId="1" fillId="0" borderId="15" xfId="1" applyBorder="1"/>
    <xf numFmtId="0" fontId="5" fillId="0" borderId="0" xfId="1" applyFont="1" applyBorder="1"/>
    <xf numFmtId="0" fontId="1" fillId="0" borderId="0" xfId="1" applyFill="1" applyBorder="1"/>
    <xf numFmtId="49" fontId="8" fillId="2" borderId="10" xfId="1" applyNumberFormat="1" applyFont="1" applyFill="1" applyBorder="1"/>
    <xf numFmtId="49" fontId="7" fillId="0" borderId="20" xfId="1" applyNumberFormat="1" applyFont="1" applyBorder="1"/>
    <xf numFmtId="49" fontId="8" fillId="0" borderId="20" xfId="1" applyNumberFormat="1" applyFont="1" applyBorder="1"/>
    <xf numFmtId="10" fontId="7" fillId="0" borderId="11" xfId="3" applyNumberFormat="1" applyFont="1" applyBorder="1" applyAlignment="1">
      <alignment horizontal="center" vertical="center"/>
    </xf>
    <xf numFmtId="49" fontId="8" fillId="2" borderId="20" xfId="1" applyNumberFormat="1" applyFont="1" applyFill="1" applyBorder="1"/>
    <xf numFmtId="167" fontId="1" fillId="0" borderId="11" xfId="2" applyNumberFormat="1" applyFont="1" applyBorder="1"/>
    <xf numFmtId="10" fontId="7" fillId="0" borderId="11" xfId="2" applyNumberFormat="1" applyFont="1" applyBorder="1" applyAlignment="1">
      <alignment horizontal="center" vertical="center"/>
    </xf>
    <xf numFmtId="164" fontId="7" fillId="0" borderId="11" xfId="4" applyNumberFormat="1" applyFont="1" applyBorder="1" applyAlignment="1">
      <alignment horizontal="center" vertical="center"/>
    </xf>
    <xf numFmtId="49" fontId="8" fillId="0" borderId="13" xfId="1" applyNumberFormat="1" applyFont="1" applyBorder="1"/>
    <xf numFmtId="49" fontId="8" fillId="0" borderId="28" xfId="1" applyNumberFormat="1" applyFont="1" applyBorder="1" applyAlignment="1"/>
    <xf numFmtId="49" fontId="8" fillId="0" borderId="29" xfId="1" applyNumberFormat="1" applyFont="1" applyBorder="1" applyAlignment="1"/>
    <xf numFmtId="49" fontId="8" fillId="0" borderId="0" xfId="1" applyNumberFormat="1" applyFont="1" applyBorder="1"/>
    <xf numFmtId="166" fontId="8" fillId="0" borderId="0" xfId="1" applyNumberFormat="1" applyFont="1" applyBorder="1"/>
    <xf numFmtId="49" fontId="8" fillId="0" borderId="10" xfId="1" applyNumberFormat="1" applyFont="1" applyBorder="1"/>
    <xf numFmtId="49" fontId="7" fillId="0" borderId="10" xfId="1" applyNumberFormat="1" applyFont="1" applyBorder="1"/>
    <xf numFmtId="49" fontId="8" fillId="0" borderId="10" xfId="1" applyNumberFormat="1" applyFont="1" applyFill="1" applyBorder="1"/>
    <xf numFmtId="49" fontId="7" fillId="0" borderId="10" xfId="1" applyNumberFormat="1" applyFont="1" applyFill="1" applyBorder="1"/>
    <xf numFmtId="0" fontId="9" fillId="0" borderId="0" xfId="1" applyFont="1" applyBorder="1" applyAlignment="1">
      <alignment horizontal="left" vertical="center" wrapText="1"/>
    </xf>
    <xf numFmtId="165" fontId="7" fillId="0" borderId="0" xfId="4" applyFont="1" applyBorder="1" applyAlignment="1">
      <alignment horizontal="center"/>
    </xf>
    <xf numFmtId="49" fontId="8" fillId="0" borderId="7" xfId="1" applyNumberFormat="1" applyFont="1" applyBorder="1"/>
    <xf numFmtId="0" fontId="6" fillId="0" borderId="7" xfId="1" applyFont="1" applyBorder="1" applyAlignment="1">
      <alignment wrapText="1"/>
    </xf>
    <xf numFmtId="166" fontId="8" fillId="0" borderId="7" xfId="1" applyNumberFormat="1" applyFont="1" applyBorder="1"/>
    <xf numFmtId="10" fontId="7" fillId="0" borderId="26" xfId="3" applyNumberFormat="1" applyFont="1" applyBorder="1" applyAlignment="1">
      <alignment horizontal="center" vertical="center"/>
    </xf>
    <xf numFmtId="10" fontId="7" fillId="0" borderId="26" xfId="3" applyNumberFormat="1" applyFont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10" fontId="7" fillId="0" borderId="8" xfId="3" applyNumberFormat="1" applyFont="1" applyBorder="1" applyAlignment="1" applyProtection="1">
      <alignment horizontal="center" vertical="center"/>
      <protection hidden="1"/>
    </xf>
    <xf numFmtId="166" fontId="7" fillId="17" borderId="34" xfId="1" applyNumberFormat="1" applyFont="1" applyFill="1" applyBorder="1"/>
    <xf numFmtId="10" fontId="7" fillId="0" borderId="8" xfId="3" applyNumberFormat="1" applyFont="1" applyBorder="1" applyAlignment="1">
      <alignment horizontal="center" vertical="center"/>
    </xf>
    <xf numFmtId="10" fontId="7" fillId="0" borderId="37" xfId="3" applyNumberFormat="1" applyFont="1" applyBorder="1" applyAlignment="1">
      <alignment horizontal="center" vertical="center"/>
    </xf>
    <xf numFmtId="0" fontId="16" fillId="0" borderId="0" xfId="0" applyFont="1"/>
    <xf numFmtId="0" fontId="16" fillId="18" borderId="38" xfId="0" applyFont="1" applyFill="1" applyBorder="1"/>
    <xf numFmtId="0" fontId="16" fillId="18" borderId="39" xfId="0" applyFont="1" applyFill="1" applyBorder="1"/>
    <xf numFmtId="0" fontId="16" fillId="18" borderId="8" xfId="0" applyFont="1" applyFill="1" applyBorder="1"/>
    <xf numFmtId="0" fontId="0" fillId="19" borderId="31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4" xfId="0" quotePrefix="1" applyBorder="1" applyAlignment="1">
      <alignment horizontal="center" wrapText="1"/>
    </xf>
    <xf numFmtId="0" fontId="0" fillId="19" borderId="4" xfId="0" applyFill="1" applyBorder="1" applyAlignment="1">
      <alignment horizontal="center" wrapText="1"/>
    </xf>
    <xf numFmtId="9" fontId="0" fillId="19" borderId="4" xfId="0" applyNumberFormat="1" applyFill="1" applyBorder="1" applyAlignment="1">
      <alignment horizontal="center" wrapText="1"/>
    </xf>
    <xf numFmtId="9" fontId="0" fillId="0" borderId="4" xfId="0" applyNumberFormat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9" fontId="0" fillId="2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7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66" fontId="0" fillId="0" borderId="0" xfId="0" applyNumberFormat="1"/>
    <xf numFmtId="166" fontId="16" fillId="0" borderId="0" xfId="0" applyNumberFormat="1" applyFont="1"/>
    <xf numFmtId="166" fontId="16" fillId="18" borderId="39" xfId="0" applyNumberFormat="1" applyFont="1" applyFill="1" applyBorder="1"/>
    <xf numFmtId="166" fontId="0" fillId="0" borderId="4" xfId="0" quotePrefix="1" applyNumberFormat="1" applyBorder="1" applyAlignment="1">
      <alignment horizontal="center" wrapText="1"/>
    </xf>
    <xf numFmtId="166" fontId="0" fillId="19" borderId="4" xfId="0" applyNumberFormat="1" applyFill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166" fontId="0" fillId="20" borderId="4" xfId="0" applyNumberFormat="1" applyFill="1" applyBorder="1" applyAlignment="1">
      <alignment horizontal="center" wrapText="1"/>
    </xf>
    <xf numFmtId="166" fontId="0" fillId="0" borderId="0" xfId="0" applyNumberFormat="1" applyAlignment="1">
      <alignment horizontal="center"/>
    </xf>
    <xf numFmtId="166" fontId="0" fillId="0" borderId="0" xfId="0" applyNumberFormat="1" applyProtection="1">
      <protection locked="0"/>
    </xf>
    <xf numFmtId="0" fontId="7" fillId="0" borderId="11" xfId="2" applyNumberFormat="1" applyFont="1" applyBorder="1" applyAlignment="1">
      <alignment horizontal="center"/>
    </xf>
    <xf numFmtId="10" fontId="7" fillId="0" borderId="17" xfId="3" applyNumberFormat="1" applyFont="1" applyBorder="1" applyAlignment="1">
      <alignment horizontal="center" vertical="center"/>
    </xf>
    <xf numFmtId="0" fontId="9" fillId="0" borderId="12" xfId="1" applyFont="1" applyBorder="1" applyAlignment="1">
      <alignment wrapText="1"/>
    </xf>
    <xf numFmtId="0" fontId="9" fillId="0" borderId="18" xfId="1" applyFont="1" applyBorder="1" applyAlignment="1">
      <alignment wrapText="1"/>
    </xf>
    <xf numFmtId="49" fontId="7" fillId="0" borderId="20" xfId="1" applyNumberFormat="1" applyFont="1" applyBorder="1" applyAlignment="1">
      <alignment horizontal="left"/>
    </xf>
    <xf numFmtId="0" fontId="9" fillId="0" borderId="18" xfId="1" applyFont="1" applyBorder="1" applyAlignment="1">
      <alignment wrapText="1"/>
    </xf>
    <xf numFmtId="0" fontId="9" fillId="0" borderId="12" xfId="1" applyFont="1" applyBorder="1" applyAlignment="1">
      <alignment wrapText="1"/>
    </xf>
    <xf numFmtId="49" fontId="7" fillId="0" borderId="20" xfId="1" applyNumberFormat="1" applyFont="1" applyBorder="1"/>
    <xf numFmtId="4" fontId="8" fillId="2" borderId="41" xfId="1" applyNumberFormat="1" applyFont="1" applyFill="1" applyBorder="1"/>
    <xf numFmtId="166" fontId="7" fillId="0" borderId="12" xfId="1" applyNumberFormat="1" applyFont="1" applyBorder="1"/>
    <xf numFmtId="166" fontId="8" fillId="0" borderId="41" xfId="1" applyNumberFormat="1" applyFont="1" applyBorder="1"/>
    <xf numFmtId="166" fontId="8" fillId="2" borderId="41" xfId="1" applyNumberFormat="1" applyFont="1" applyFill="1" applyBorder="1"/>
    <xf numFmtId="166" fontId="8" fillId="0" borderId="24" xfId="1" applyNumberFormat="1" applyFont="1" applyBorder="1"/>
    <xf numFmtId="166" fontId="8" fillId="0" borderId="12" xfId="1" applyNumberFormat="1" applyFont="1" applyBorder="1"/>
    <xf numFmtId="166" fontId="8" fillId="0" borderId="12" xfId="1" applyNumberFormat="1" applyFont="1" applyFill="1" applyBorder="1"/>
    <xf numFmtId="166" fontId="8" fillId="0" borderId="42" xfId="1" applyNumberFormat="1" applyFont="1" applyBorder="1"/>
    <xf numFmtId="0" fontId="1" fillId="0" borderId="4" xfId="1" applyBorder="1"/>
    <xf numFmtId="0" fontId="1" fillId="0" borderId="4" xfId="0" applyFont="1" applyBorder="1"/>
    <xf numFmtId="0" fontId="1" fillId="0" borderId="4" xfId="1" applyFill="1" applyBorder="1"/>
    <xf numFmtId="0" fontId="11" fillId="0" borderId="4" xfId="1" applyFont="1" applyFill="1" applyBorder="1" applyAlignment="1">
      <alignment horizontal="center" vertical="center" wrapText="1"/>
    </xf>
    <xf numFmtId="0" fontId="19" fillId="0" borderId="0" xfId="0" applyFont="1"/>
    <xf numFmtId="0" fontId="2" fillId="17" borderId="4" xfId="1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166" fontId="7" fillId="0" borderId="4" xfId="1" applyNumberFormat="1" applyFont="1" applyBorder="1"/>
    <xf numFmtId="166" fontId="8" fillId="0" borderId="4" xfId="1" applyNumberFormat="1" applyFont="1" applyBorder="1"/>
    <xf numFmtId="0" fontId="3" fillId="17" borderId="43" xfId="1" applyFont="1" applyFill="1" applyBorder="1" applyAlignment="1">
      <alignment horizontal="center"/>
    </xf>
    <xf numFmtId="0" fontId="1" fillId="21" borderId="4" xfId="1" applyFill="1" applyBorder="1"/>
    <xf numFmtId="0" fontId="1" fillId="21" borderId="4" xfId="0" applyFont="1" applyFill="1" applyBorder="1"/>
    <xf numFmtId="49" fontId="10" fillId="19" borderId="30" xfId="1" applyNumberFormat="1" applyFont="1" applyFill="1" applyBorder="1"/>
    <xf numFmtId="49" fontId="10" fillId="19" borderId="12" xfId="1" applyNumberFormat="1" applyFont="1" applyFill="1" applyBorder="1" applyAlignment="1"/>
    <xf numFmtId="49" fontId="10" fillId="19" borderId="18" xfId="1" applyNumberFormat="1" applyFont="1" applyFill="1" applyBorder="1" applyAlignment="1"/>
    <xf numFmtId="166" fontId="7" fillId="19" borderId="0" xfId="1" applyNumberFormat="1" applyFont="1" applyFill="1" applyBorder="1"/>
    <xf numFmtId="0" fontId="1" fillId="19" borderId="4" xfId="1" applyFill="1" applyBorder="1"/>
    <xf numFmtId="0" fontId="1" fillId="19" borderId="4" xfId="0" applyFont="1" applyFill="1" applyBorder="1"/>
    <xf numFmtId="10" fontId="7" fillId="0" borderId="11" xfId="2" applyNumberFormat="1" applyFont="1" applyBorder="1" applyAlignment="1">
      <alignment horizontal="center" vertical="center"/>
    </xf>
    <xf numFmtId="10" fontId="7" fillId="0" borderId="11" xfId="3" applyNumberFormat="1" applyFont="1" applyBorder="1" applyAlignment="1">
      <alignment horizontal="center" vertical="center"/>
    </xf>
    <xf numFmtId="0" fontId="7" fillId="0" borderId="0" xfId="0" applyFont="1"/>
    <xf numFmtId="49" fontId="7" fillId="0" borderId="10" xfId="1" applyNumberFormat="1" applyFont="1" applyBorder="1" applyAlignment="1">
      <alignment horizontal="left"/>
    </xf>
    <xf numFmtId="49" fontId="7" fillId="0" borderId="22" xfId="1" applyNumberFormat="1" applyFont="1" applyBorder="1" applyAlignment="1">
      <alignment horizontal="left"/>
    </xf>
    <xf numFmtId="4" fontId="8" fillId="2" borderId="25" xfId="1" applyNumberFormat="1" applyFont="1" applyFill="1" applyBorder="1"/>
    <xf numFmtId="166" fontId="8" fillId="0" borderId="25" xfId="1" applyNumberFormat="1" applyFont="1" applyBorder="1"/>
    <xf numFmtId="166" fontId="8" fillId="2" borderId="25" xfId="1" applyNumberFormat="1" applyFont="1" applyFill="1" applyBorder="1"/>
    <xf numFmtId="166" fontId="8" fillId="0" borderId="31" xfId="1" applyNumberFormat="1" applyFont="1" applyBorder="1"/>
    <xf numFmtId="166" fontId="8" fillId="0" borderId="4" xfId="1" applyNumberFormat="1" applyFont="1" applyFill="1" applyBorder="1"/>
    <xf numFmtId="166" fontId="8" fillId="0" borderId="45" xfId="1" applyNumberFormat="1" applyFont="1" applyBorder="1"/>
    <xf numFmtId="0" fontId="2" fillId="0" borderId="0" xfId="0" applyFont="1"/>
    <xf numFmtId="0" fontId="7" fillId="0" borderId="0" xfId="0" applyFont="1" applyAlignment="1">
      <alignment wrapText="1"/>
    </xf>
    <xf numFmtId="0" fontId="9" fillId="0" borderId="12" xfId="1" applyFont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9" fillId="0" borderId="12" xfId="1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" fillId="0" borderId="15" xfId="1" applyFont="1" applyBorder="1"/>
    <xf numFmtId="0" fontId="6" fillId="17" borderId="32" xfId="1" applyFont="1" applyFill="1" applyBorder="1" applyAlignment="1">
      <alignment horizontal="left" wrapText="1"/>
    </xf>
    <xf numFmtId="0" fontId="6" fillId="17" borderId="33" xfId="1" applyFont="1" applyFill="1" applyBorder="1" applyAlignment="1">
      <alignment horizontal="left" wrapText="1"/>
    </xf>
    <xf numFmtId="0" fontId="6" fillId="2" borderId="12" xfId="1" applyFont="1" applyFill="1" applyBorder="1" applyAlignment="1">
      <alignment wrapText="1"/>
    </xf>
    <xf numFmtId="0" fontId="6" fillId="2" borderId="18" xfId="1" applyFont="1" applyFill="1" applyBorder="1" applyAlignment="1">
      <alignment wrapText="1"/>
    </xf>
    <xf numFmtId="0" fontId="6" fillId="0" borderId="1" xfId="1" applyFont="1" applyBorder="1" applyAlignment="1">
      <alignment wrapText="1"/>
    </xf>
    <xf numFmtId="0" fontId="6" fillId="0" borderId="35" xfId="1" applyFont="1" applyBorder="1" applyAlignment="1">
      <alignment wrapText="1"/>
    </xf>
    <xf numFmtId="0" fontId="3" fillId="17" borderId="16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2" xfId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9" fillId="0" borderId="27" xfId="1" applyFont="1" applyBorder="1" applyAlignment="1">
      <alignment wrapText="1"/>
    </xf>
    <xf numFmtId="0" fontId="9" fillId="0" borderId="25" xfId="1" applyFont="1" applyBorder="1" applyAlignment="1">
      <alignment wrapText="1"/>
    </xf>
    <xf numFmtId="0" fontId="9" fillId="0" borderId="19" xfId="1" applyFont="1" applyBorder="1" applyAlignment="1">
      <alignment wrapText="1"/>
    </xf>
    <xf numFmtId="49" fontId="8" fillId="2" borderId="22" xfId="1" applyNumberFormat="1" applyFont="1" applyFill="1" applyBorder="1" applyAlignment="1">
      <alignment horizontal="left" vertical="top"/>
    </xf>
    <xf numFmtId="49" fontId="8" fillId="2" borderId="20" xfId="1" applyNumberFormat="1" applyFont="1" applyFill="1" applyBorder="1" applyAlignment="1">
      <alignment horizontal="left" vertical="top"/>
    </xf>
    <xf numFmtId="166" fontId="8" fillId="2" borderId="23" xfId="1" applyNumberFormat="1" applyFont="1" applyFill="1" applyBorder="1" applyAlignment="1">
      <alignment horizontal="right"/>
    </xf>
    <xf numFmtId="166" fontId="8" fillId="2" borderId="24" xfId="1" applyNumberFormat="1" applyFont="1" applyFill="1" applyBorder="1" applyAlignment="1">
      <alignment horizontal="right"/>
    </xf>
    <xf numFmtId="166" fontId="8" fillId="2" borderId="44" xfId="1" applyNumberFormat="1" applyFont="1" applyFill="1" applyBorder="1" applyAlignment="1">
      <alignment horizontal="right"/>
    </xf>
    <xf numFmtId="166" fontId="8" fillId="2" borderId="31" xfId="1" applyNumberFormat="1" applyFont="1" applyFill="1" applyBorder="1" applyAlignment="1">
      <alignment horizontal="right"/>
    </xf>
    <xf numFmtId="0" fontId="9" fillId="0" borderId="16" xfId="1" applyFont="1" applyFill="1" applyBorder="1" applyAlignment="1">
      <alignment wrapText="1"/>
    </xf>
    <xf numFmtId="0" fontId="9" fillId="0" borderId="40" xfId="1" applyFont="1" applyFill="1" applyBorder="1" applyAlignment="1">
      <alignment wrapText="1"/>
    </xf>
    <xf numFmtId="0" fontId="9" fillId="0" borderId="36" xfId="1" applyFont="1" applyFill="1" applyBorder="1" applyAlignment="1">
      <alignment wrapText="1"/>
    </xf>
    <xf numFmtId="0" fontId="9" fillId="0" borderId="29" xfId="1" applyFont="1" applyFill="1" applyBorder="1" applyAlignment="1">
      <alignment wrapText="1"/>
    </xf>
    <xf numFmtId="0" fontId="9" fillId="0" borderId="36" xfId="1" applyFont="1" applyFill="1" applyBorder="1" applyAlignment="1">
      <alignment horizontal="left" vertical="top" wrapText="1"/>
    </xf>
    <xf numFmtId="0" fontId="9" fillId="0" borderId="29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wrapText="1"/>
    </xf>
    <xf numFmtId="0" fontId="6" fillId="0" borderId="35" xfId="1" applyFont="1" applyFill="1" applyBorder="1" applyAlignment="1">
      <alignment wrapText="1"/>
    </xf>
    <xf numFmtId="0" fontId="6" fillId="0" borderId="12" xfId="1" applyFont="1" applyBorder="1" applyAlignment="1">
      <alignment wrapText="1"/>
    </xf>
    <xf numFmtId="0" fontId="6" fillId="0" borderId="18" xfId="1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6" fillId="2" borderId="23" xfId="1" applyFont="1" applyFill="1" applyBorder="1" applyAlignment="1">
      <alignment horizontal="left" vertical="center" wrapText="1"/>
    </xf>
    <xf numFmtId="0" fontId="6" fillId="2" borderId="21" xfId="1" applyFont="1" applyFill="1" applyBorder="1" applyAlignment="1">
      <alignment horizontal="left" vertical="center" wrapText="1"/>
    </xf>
    <xf numFmtId="0" fontId="6" fillId="2" borderId="24" xfId="1" applyFont="1" applyFill="1" applyBorder="1" applyAlignment="1">
      <alignment horizontal="left" vertical="center" wrapText="1"/>
    </xf>
    <xf numFmtId="0" fontId="6" fillId="2" borderId="25" xfId="1" applyFont="1" applyFill="1" applyBorder="1" applyAlignment="1">
      <alignment horizontal="left" vertical="center" wrapText="1"/>
    </xf>
    <xf numFmtId="0" fontId="9" fillId="0" borderId="20" xfId="2" applyFont="1" applyBorder="1" applyAlignment="1">
      <alignment horizontal="left" wrapText="1"/>
    </xf>
    <xf numFmtId="0" fontId="9" fillId="0" borderId="31" xfId="2" applyFont="1" applyBorder="1" applyAlignment="1">
      <alignment horizontal="left" wrapText="1"/>
    </xf>
    <xf numFmtId="0" fontId="9" fillId="0" borderId="10" xfId="2" applyFont="1" applyBorder="1" applyAlignment="1">
      <alignment horizontal="left" wrapText="1"/>
    </xf>
    <xf numFmtId="0" fontId="9" fillId="0" borderId="4" xfId="2" applyFont="1" applyBorder="1" applyAlignment="1">
      <alignment horizontal="left" wrapText="1"/>
    </xf>
    <xf numFmtId="0" fontId="6" fillId="0" borderId="10" xfId="2" applyFont="1" applyBorder="1" applyAlignment="1">
      <alignment horizontal="left" wrapText="1"/>
    </xf>
    <xf numFmtId="0" fontId="6" fillId="0" borderId="4" xfId="2" applyFont="1" applyBorder="1" applyAlignment="1">
      <alignment horizontal="left" wrapText="1"/>
    </xf>
    <xf numFmtId="0" fontId="9" fillId="0" borderId="10" xfId="2" applyNumberFormat="1" applyFont="1" applyBorder="1" applyAlignment="1">
      <alignment horizontal="left" vertical="center" wrapText="1"/>
    </xf>
    <xf numFmtId="0" fontId="9" fillId="0" borderId="4" xfId="2" applyNumberFormat="1" applyFont="1" applyBorder="1" applyAlignment="1">
      <alignment horizontal="left" vertical="center" wrapText="1"/>
    </xf>
    <xf numFmtId="10" fontId="7" fillId="0" borderId="11" xfId="3" applyNumberFormat="1" applyFont="1" applyBorder="1" applyAlignment="1">
      <alignment horizontal="center"/>
    </xf>
    <xf numFmtId="0" fontId="9" fillId="0" borderId="10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166" fontId="7" fillId="0" borderId="11" xfId="2" applyNumberFormat="1" applyFont="1" applyBorder="1" applyAlignment="1" applyProtection="1">
      <alignment horizontal="center"/>
      <protection locked="0"/>
    </xf>
    <xf numFmtId="49" fontId="8" fillId="0" borderId="19" xfId="1" applyNumberFormat="1" applyFont="1" applyBorder="1"/>
    <xf numFmtId="49" fontId="8" fillId="0" borderId="5" xfId="1" applyNumberFormat="1" applyFont="1" applyBorder="1"/>
    <xf numFmtId="49" fontId="8" fillId="0" borderId="18" xfId="1" applyNumberFormat="1" applyFont="1" applyBorder="1"/>
    <xf numFmtId="0" fontId="9" fillId="0" borderId="10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49" fontId="3" fillId="21" borderId="16" xfId="1" applyNumberFormat="1" applyFont="1" applyFill="1" applyBorder="1" applyAlignment="1">
      <alignment horizontal="center"/>
    </xf>
    <xf numFmtId="49" fontId="3" fillId="21" borderId="9" xfId="1" applyNumberFormat="1" applyFont="1" applyFill="1" applyBorder="1" applyAlignment="1">
      <alignment horizontal="center"/>
    </xf>
    <xf numFmtId="49" fontId="8" fillId="0" borderId="15" xfId="1" applyNumberFormat="1" applyFont="1" applyBorder="1"/>
    <xf numFmtId="0" fontId="9" fillId="0" borderId="12" xfId="1" applyFont="1" applyFill="1" applyBorder="1" applyAlignment="1">
      <alignment wrapText="1"/>
    </xf>
    <xf numFmtId="0" fontId="9" fillId="0" borderId="18" xfId="1" applyFont="1" applyFill="1" applyBorder="1" applyAlignment="1">
      <alignment wrapText="1"/>
    </xf>
    <xf numFmtId="166" fontId="7" fillId="0" borderId="11" xfId="4" applyNumberFormat="1" applyFont="1" applyBorder="1" applyAlignment="1">
      <alignment horizontal="center"/>
    </xf>
    <xf numFmtId="0" fontId="7" fillId="0" borderId="11" xfId="4" applyNumberFormat="1" applyFont="1" applyBorder="1" applyAlignment="1">
      <alignment horizontal="center"/>
    </xf>
    <xf numFmtId="0" fontId="6" fillId="0" borderId="12" xfId="1" applyFont="1" applyFill="1" applyBorder="1" applyAlignment="1">
      <alignment wrapText="1"/>
    </xf>
    <xf numFmtId="0" fontId="6" fillId="0" borderId="18" xfId="1" applyFont="1" applyFill="1" applyBorder="1" applyAlignment="1">
      <alignment wrapText="1"/>
    </xf>
    <xf numFmtId="0" fontId="9" fillId="0" borderId="13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49" fontId="10" fillId="19" borderId="12" xfId="1" applyNumberFormat="1" applyFont="1" applyFill="1" applyBorder="1" applyAlignment="1"/>
    <xf numFmtId="0" fontId="0" fillId="0" borderId="18" xfId="0" applyBorder="1" applyAlignment="1"/>
    <xf numFmtId="10" fontId="7" fillId="0" borderId="11" xfId="4" applyNumberFormat="1" applyFont="1" applyBorder="1" applyAlignment="1">
      <alignment horizontal="center"/>
    </xf>
    <xf numFmtId="10" fontId="7" fillId="0" borderId="14" xfId="4" applyNumberFormat="1" applyFont="1" applyBorder="1" applyAlignment="1">
      <alignment horizontal="center"/>
    </xf>
    <xf numFmtId="0" fontId="9" fillId="0" borderId="19" xfId="2" applyFont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 wrapText="1"/>
    </xf>
    <xf numFmtId="0" fontId="16" fillId="18" borderId="1" xfId="0" applyFont="1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19" borderId="31" xfId="0" applyFill="1" applyBorder="1" applyAlignment="1">
      <alignment horizontal="center" wrapText="1"/>
    </xf>
    <xf numFmtId="0" fontId="0" fillId="19" borderId="4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9">
    <cellStyle name="20% - Akzent1" xfId="5" xr:uid="{00000000-0005-0000-0000-000000000000}"/>
    <cellStyle name="20% - Akzent2" xfId="6" xr:uid="{00000000-0005-0000-0000-000001000000}"/>
    <cellStyle name="20% - Akzent3" xfId="7" xr:uid="{00000000-0005-0000-0000-000002000000}"/>
    <cellStyle name="20% - Akzent4" xfId="8" xr:uid="{00000000-0005-0000-0000-000003000000}"/>
    <cellStyle name="20% - Akzent5" xfId="9" xr:uid="{00000000-0005-0000-0000-000004000000}"/>
    <cellStyle name="20% - Akzent6" xfId="10" xr:uid="{00000000-0005-0000-0000-000005000000}"/>
    <cellStyle name="40% - Akzent1" xfId="11" xr:uid="{00000000-0005-0000-0000-000006000000}"/>
    <cellStyle name="40% - Akzent2" xfId="12" xr:uid="{00000000-0005-0000-0000-000007000000}"/>
    <cellStyle name="40% - Akzent3" xfId="13" xr:uid="{00000000-0005-0000-0000-000008000000}"/>
    <cellStyle name="40% - Akzent4" xfId="14" xr:uid="{00000000-0005-0000-0000-000009000000}"/>
    <cellStyle name="40% - Akzent5" xfId="15" xr:uid="{00000000-0005-0000-0000-00000A000000}"/>
    <cellStyle name="40% - Akzent6" xfId="16" xr:uid="{00000000-0005-0000-0000-00000B000000}"/>
    <cellStyle name="60% - Akzent1" xfId="17" xr:uid="{00000000-0005-0000-0000-00000C000000}"/>
    <cellStyle name="60% - Akzent2" xfId="18" xr:uid="{00000000-0005-0000-0000-00000D000000}"/>
    <cellStyle name="60% - Akzent3" xfId="19" xr:uid="{00000000-0005-0000-0000-00000E000000}"/>
    <cellStyle name="60% - Akzent4" xfId="20" xr:uid="{00000000-0005-0000-0000-00000F000000}"/>
    <cellStyle name="60% - Akzent5" xfId="21" xr:uid="{00000000-0005-0000-0000-000010000000}"/>
    <cellStyle name="60% - Akzent6" xfId="22" xr:uid="{00000000-0005-0000-0000-000011000000}"/>
    <cellStyle name="Euro" xfId="23" xr:uid="{00000000-0005-0000-0000-000012000000}"/>
    <cellStyle name="Euro 2" xfId="27" xr:uid="{00000000-0005-0000-0000-000013000000}"/>
    <cellStyle name="Hyperlink 2" xfId="25" xr:uid="{00000000-0005-0000-0000-000014000000}"/>
    <cellStyle name="Prozent 2" xfId="3" xr:uid="{00000000-0005-0000-0000-000015000000}"/>
    <cellStyle name="Standard" xfId="0" builtinId="0"/>
    <cellStyle name="Standard 2" xfId="1" xr:uid="{00000000-0005-0000-0000-000017000000}"/>
    <cellStyle name="Standard 3" xfId="2" xr:uid="{00000000-0005-0000-0000-000018000000}"/>
    <cellStyle name="Währung 2" xfId="4" xr:uid="{00000000-0005-0000-0000-000019000000}"/>
    <cellStyle name="Währung 2 2" xfId="26" xr:uid="{00000000-0005-0000-0000-00001A000000}"/>
    <cellStyle name="Währung 3" xfId="24" xr:uid="{00000000-0005-0000-0000-00001B000000}"/>
    <cellStyle name="Währung 3 2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619875" y="1343025"/>
          <a:ext cx="0" cy="476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66675</xdr:rowOff>
    </xdr:from>
    <xdr:to>
      <xdr:col>0</xdr:col>
      <xdr:colOff>0</xdr:colOff>
      <xdr:row>4</xdr:row>
      <xdr:rowOff>114300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619875" y="1847850"/>
          <a:ext cx="0" cy="476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14</xdr:row>
      <xdr:rowOff>95250</xdr:rowOff>
    </xdr:from>
    <xdr:to>
      <xdr:col>0</xdr:col>
      <xdr:colOff>0</xdr:colOff>
      <xdr:row>14</xdr:row>
      <xdr:rowOff>142875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619875" y="3171825"/>
          <a:ext cx="0" cy="476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6619875" y="3324225"/>
          <a:ext cx="0" cy="476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0</xdr:col>
      <xdr:colOff>0</xdr:colOff>
      <xdr:row>16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6619875" y="3495675"/>
          <a:ext cx="0" cy="476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85725</xdr:rowOff>
    </xdr:from>
    <xdr:to>
      <xdr:col>0</xdr:col>
      <xdr:colOff>0</xdr:colOff>
      <xdr:row>23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6619875" y="4953000"/>
          <a:ext cx="0" cy="1228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66675</xdr:rowOff>
    </xdr:from>
    <xdr:to>
      <xdr:col>0</xdr:col>
      <xdr:colOff>0</xdr:colOff>
      <xdr:row>9</xdr:row>
      <xdr:rowOff>114300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6619875" y="2333625"/>
          <a:ext cx="0" cy="476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2</xdr:row>
      <xdr:rowOff>0</xdr:rowOff>
    </xdr:to>
    <xdr:sp macro="" textlink="">
      <xdr:nvSpPr>
        <xdr:cNvPr id="9" name="Oval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6619875" y="561975"/>
          <a:ext cx="0" cy="38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9"/>
  <sheetViews>
    <sheetView tabSelected="1" zoomScale="130" zoomScaleNormal="130" workbookViewId="0">
      <selection activeCell="B3" sqref="B3:C3"/>
    </sheetView>
  </sheetViews>
  <sheetFormatPr baseColWidth="10" defaultColWidth="11" defaultRowHeight="13.2" x14ac:dyDescent="0.25"/>
  <cols>
    <col min="1" max="1" width="14.09765625" style="1" customWidth="1"/>
    <col min="2" max="2" width="24.19921875" style="1" customWidth="1"/>
    <col min="3" max="3" width="15.5" style="1" customWidth="1"/>
    <col min="4" max="4" width="16.09765625" style="1" customWidth="1"/>
    <col min="5" max="5" width="17.69921875" style="1" customWidth="1"/>
    <col min="6" max="6" width="16.69921875" style="1" customWidth="1"/>
    <col min="7" max="7" width="15.3984375" style="1" customWidth="1"/>
    <col min="8" max="8" width="15.59765625" style="2" customWidth="1"/>
    <col min="9" max="9" width="4" style="3" customWidth="1"/>
    <col min="10" max="10" width="13.59765625" style="3" customWidth="1"/>
    <col min="11" max="11" width="18.69921875" style="3" customWidth="1"/>
    <col min="12" max="12" width="11.59765625" style="3" customWidth="1"/>
    <col min="13" max="13" width="28.5" style="3" customWidth="1"/>
    <col min="14" max="15" width="14.19921875" style="3" customWidth="1"/>
    <col min="16" max="16" width="11" style="3" customWidth="1"/>
    <col min="17" max="16384" width="11" style="1"/>
  </cols>
  <sheetData>
    <row r="1" spans="1:16" x14ac:dyDescent="0.25">
      <c r="A1" s="112" t="s">
        <v>149</v>
      </c>
      <c r="E1" s="87" t="s">
        <v>142</v>
      </c>
    </row>
    <row r="2" spans="1:16" x14ac:dyDescent="0.25">
      <c r="C2" s="2"/>
    </row>
    <row r="3" spans="1:16" ht="14.4" thickBot="1" x14ac:dyDescent="0.35">
      <c r="A3" s="5"/>
      <c r="B3" s="118" t="s">
        <v>152</v>
      </c>
      <c r="C3" s="118"/>
      <c r="D3" s="6"/>
      <c r="E3" s="7"/>
      <c r="F3" s="7"/>
      <c r="G3" s="7"/>
      <c r="H3" s="4"/>
      <c r="I3" s="1"/>
      <c r="J3" s="1"/>
      <c r="K3" s="1"/>
      <c r="L3" s="1"/>
      <c r="M3" s="1"/>
      <c r="N3" s="1"/>
      <c r="O3" s="1"/>
      <c r="P3" s="1"/>
    </row>
    <row r="4" spans="1:16" ht="15" thickBot="1" x14ac:dyDescent="0.35">
      <c r="A4" s="125" t="s">
        <v>17</v>
      </c>
      <c r="B4" s="126"/>
      <c r="C4" s="126"/>
      <c r="D4" s="92" t="s">
        <v>143</v>
      </c>
      <c r="E4" s="88" t="s">
        <v>144</v>
      </c>
      <c r="F4" s="89" t="s">
        <v>145</v>
      </c>
      <c r="G4" s="89" t="s">
        <v>146</v>
      </c>
      <c r="H4" s="89" t="s">
        <v>147</v>
      </c>
      <c r="I4" s="1"/>
      <c r="J4" s="119" t="s">
        <v>30</v>
      </c>
      <c r="K4" s="120"/>
      <c r="L4" s="35"/>
      <c r="M4" s="103"/>
      <c r="N4" s="1"/>
      <c r="O4" s="1"/>
      <c r="P4" s="1"/>
    </row>
    <row r="5" spans="1:16" ht="13.5" customHeight="1" thickBot="1" x14ac:dyDescent="0.3">
      <c r="A5" s="9" t="s">
        <v>0</v>
      </c>
      <c r="B5" s="121" t="s">
        <v>117</v>
      </c>
      <c r="C5" s="122"/>
      <c r="D5" s="75"/>
      <c r="E5" s="75"/>
      <c r="F5" s="75"/>
      <c r="G5" s="75"/>
      <c r="H5" s="106"/>
      <c r="I5" s="1"/>
      <c r="J5" s="123" t="s">
        <v>33</v>
      </c>
      <c r="K5" s="124"/>
      <c r="L5" s="34"/>
      <c r="M5" s="103"/>
      <c r="N5" s="1"/>
      <c r="O5" s="1"/>
      <c r="P5" s="1"/>
    </row>
    <row r="6" spans="1:16" ht="21" x14ac:dyDescent="0.25">
      <c r="A6" s="10" t="s">
        <v>1</v>
      </c>
      <c r="B6" s="127" t="s">
        <v>123</v>
      </c>
      <c r="C6" s="128"/>
      <c r="D6" s="76"/>
      <c r="E6" s="83"/>
      <c r="F6" s="84"/>
      <c r="G6" s="84"/>
      <c r="H6" s="84"/>
      <c r="I6" s="1"/>
      <c r="J6" s="129" t="s">
        <v>37</v>
      </c>
      <c r="K6" s="130"/>
      <c r="L6" s="31"/>
      <c r="M6" s="113" t="s">
        <v>150</v>
      </c>
      <c r="N6" s="1"/>
      <c r="O6" s="1"/>
      <c r="P6" s="1"/>
    </row>
    <row r="7" spans="1:16" ht="13.5" customHeight="1" x14ac:dyDescent="0.25">
      <c r="A7" s="10" t="s">
        <v>2</v>
      </c>
      <c r="B7" s="69" t="s">
        <v>122</v>
      </c>
      <c r="C7" s="70"/>
      <c r="D7" s="76"/>
      <c r="E7" s="83"/>
      <c r="F7" s="84"/>
      <c r="G7" s="84"/>
      <c r="H7" s="84"/>
      <c r="I7" s="1"/>
      <c r="J7" s="131" t="s">
        <v>38</v>
      </c>
      <c r="K7" s="128"/>
      <c r="L7" s="32"/>
      <c r="M7" s="103"/>
      <c r="N7" s="1"/>
      <c r="O7" s="1"/>
      <c r="P7" s="1"/>
    </row>
    <row r="8" spans="1:16" x14ac:dyDescent="0.25">
      <c r="A8" s="10" t="s">
        <v>3</v>
      </c>
      <c r="B8" s="69" t="s">
        <v>121</v>
      </c>
      <c r="C8" s="70"/>
      <c r="D8" s="76"/>
      <c r="E8" s="83"/>
      <c r="F8" s="84"/>
      <c r="G8" s="84"/>
      <c r="H8" s="84"/>
      <c r="I8" s="1"/>
      <c r="J8" s="131" t="s">
        <v>120</v>
      </c>
      <c r="K8" s="128"/>
      <c r="L8" s="32"/>
      <c r="M8" s="103"/>
      <c r="N8" s="1"/>
      <c r="O8" s="1"/>
      <c r="P8" s="1"/>
    </row>
    <row r="9" spans="1:16" ht="13.8" thickBot="1" x14ac:dyDescent="0.3">
      <c r="A9" s="10" t="s">
        <v>4</v>
      </c>
      <c r="B9" s="73" t="s">
        <v>135</v>
      </c>
      <c r="C9" s="72"/>
      <c r="D9" s="76"/>
      <c r="E9" s="83"/>
      <c r="F9" s="84"/>
      <c r="G9" s="84"/>
      <c r="H9" s="84"/>
      <c r="I9" s="1"/>
      <c r="J9" s="131" t="s">
        <v>23</v>
      </c>
      <c r="K9" s="128"/>
      <c r="L9" s="32"/>
      <c r="M9" s="103"/>
      <c r="N9" s="1"/>
      <c r="O9" s="1"/>
      <c r="P9" s="1"/>
    </row>
    <row r="10" spans="1:16" ht="13.5" customHeight="1" thickBot="1" x14ac:dyDescent="0.3">
      <c r="A10" s="10" t="s">
        <v>124</v>
      </c>
      <c r="B10" s="127" t="s">
        <v>118</v>
      </c>
      <c r="C10" s="128"/>
      <c r="D10" s="76"/>
      <c r="E10" s="83"/>
      <c r="F10" s="84"/>
      <c r="G10" s="84"/>
      <c r="H10" s="84"/>
      <c r="I10" s="1"/>
      <c r="J10" s="123" t="s">
        <v>34</v>
      </c>
      <c r="K10" s="124"/>
      <c r="L10" s="36"/>
      <c r="M10" s="103"/>
      <c r="N10" s="1"/>
      <c r="O10" s="1"/>
      <c r="P10" s="1"/>
    </row>
    <row r="11" spans="1:16" ht="36" customHeight="1" x14ac:dyDescent="0.25">
      <c r="A11" s="10" t="s">
        <v>134</v>
      </c>
      <c r="B11" s="127" t="s">
        <v>5</v>
      </c>
      <c r="C11" s="128"/>
      <c r="D11" s="90"/>
      <c r="E11" s="83"/>
      <c r="F11" s="84"/>
      <c r="G11" s="84"/>
      <c r="H11" s="84"/>
      <c r="I11" s="1"/>
      <c r="J11" s="129" t="s">
        <v>36</v>
      </c>
      <c r="K11" s="130"/>
      <c r="L11" s="31"/>
      <c r="M11" s="113" t="s">
        <v>151</v>
      </c>
      <c r="N11" s="1"/>
      <c r="O11" s="1"/>
      <c r="P11" s="1"/>
    </row>
    <row r="12" spans="1:16" x14ac:dyDescent="0.25">
      <c r="A12" s="11"/>
      <c r="B12" s="146" t="s">
        <v>137</v>
      </c>
      <c r="C12" s="147"/>
      <c r="D12" s="77">
        <f>SUM(D6:D11)</f>
        <v>0</v>
      </c>
      <c r="E12" s="77">
        <f t="shared" ref="E12:H12" si="0">SUM(E6:E11)</f>
        <v>0</v>
      </c>
      <c r="F12" s="77">
        <f t="shared" si="0"/>
        <v>0</v>
      </c>
      <c r="G12" s="77">
        <f t="shared" si="0"/>
        <v>0</v>
      </c>
      <c r="H12" s="107">
        <f t="shared" si="0"/>
        <v>0</v>
      </c>
      <c r="I12" s="1"/>
      <c r="J12" s="131" t="s">
        <v>26</v>
      </c>
      <c r="K12" s="128"/>
      <c r="L12" s="32"/>
      <c r="M12" s="103"/>
      <c r="N12" s="1"/>
      <c r="O12" s="1"/>
      <c r="P12" s="1"/>
    </row>
    <row r="13" spans="1:16" x14ac:dyDescent="0.25">
      <c r="A13" s="132" t="s">
        <v>6</v>
      </c>
      <c r="B13" s="149" t="s">
        <v>139</v>
      </c>
      <c r="C13" s="150"/>
      <c r="D13" s="134"/>
      <c r="E13" s="134"/>
      <c r="F13" s="134"/>
      <c r="G13" s="134"/>
      <c r="H13" s="136"/>
      <c r="I13" s="1"/>
      <c r="J13" s="131" t="s">
        <v>27</v>
      </c>
      <c r="K13" s="128"/>
      <c r="L13" s="32"/>
      <c r="M13" s="103"/>
      <c r="N13" s="1"/>
      <c r="O13" s="1"/>
      <c r="P13" s="1"/>
    </row>
    <row r="14" spans="1:16" ht="14.25" customHeight="1" thickBot="1" x14ac:dyDescent="0.3">
      <c r="A14" s="133"/>
      <c r="B14" s="151"/>
      <c r="C14" s="152"/>
      <c r="D14" s="135"/>
      <c r="E14" s="135"/>
      <c r="F14" s="135"/>
      <c r="G14" s="135"/>
      <c r="H14" s="137"/>
      <c r="I14" s="1"/>
      <c r="J14" s="142" t="s">
        <v>40</v>
      </c>
      <c r="K14" s="143"/>
      <c r="L14" s="32"/>
      <c r="M14" s="103"/>
      <c r="N14" s="1"/>
      <c r="O14" s="1"/>
      <c r="P14" s="1"/>
    </row>
    <row r="15" spans="1:16" ht="14.25" customHeight="1" thickBot="1" x14ac:dyDescent="0.3">
      <c r="A15" s="10" t="s">
        <v>7</v>
      </c>
      <c r="B15" s="127" t="s">
        <v>119</v>
      </c>
      <c r="C15" s="128"/>
      <c r="D15" s="76"/>
      <c r="E15" s="83"/>
      <c r="F15" s="84"/>
      <c r="G15" s="84"/>
      <c r="H15" s="84"/>
      <c r="I15" s="1"/>
      <c r="J15" s="144" t="s">
        <v>35</v>
      </c>
      <c r="K15" s="145"/>
      <c r="L15" s="34"/>
      <c r="M15" s="103"/>
      <c r="N15" s="1"/>
      <c r="O15" s="1"/>
      <c r="P15" s="1"/>
    </row>
    <row r="16" spans="1:16" ht="45.75" customHeight="1" x14ac:dyDescent="0.25">
      <c r="A16" s="10" t="s">
        <v>8</v>
      </c>
      <c r="B16" s="127" t="s">
        <v>136</v>
      </c>
      <c r="C16" s="148"/>
      <c r="D16" s="76"/>
      <c r="E16" s="83"/>
      <c r="F16" s="84"/>
      <c r="G16" s="84"/>
      <c r="H16" s="84"/>
      <c r="I16" s="1"/>
      <c r="J16" s="138" t="s">
        <v>115</v>
      </c>
      <c r="K16" s="139"/>
      <c r="L16" s="68"/>
      <c r="M16" s="113" t="s">
        <v>148</v>
      </c>
      <c r="N16" s="1"/>
      <c r="O16" s="1"/>
      <c r="P16" s="1"/>
    </row>
    <row r="17" spans="1:16" ht="13.8" thickBot="1" x14ac:dyDescent="0.3">
      <c r="A17" s="74" t="s">
        <v>9</v>
      </c>
      <c r="B17" s="127" t="s">
        <v>11</v>
      </c>
      <c r="C17" s="128"/>
      <c r="D17" s="76"/>
      <c r="E17" s="83"/>
      <c r="F17" s="84"/>
      <c r="G17" s="84"/>
      <c r="H17" s="84"/>
      <c r="I17" s="1"/>
      <c r="J17" s="140" t="s">
        <v>26</v>
      </c>
      <c r="K17" s="141"/>
      <c r="L17" s="37"/>
      <c r="M17" s="103"/>
      <c r="N17" s="1"/>
      <c r="O17" s="1"/>
      <c r="P17" s="1"/>
    </row>
    <row r="18" spans="1:16" x14ac:dyDescent="0.25">
      <c r="A18" s="74" t="s">
        <v>10</v>
      </c>
      <c r="B18" s="127" t="s">
        <v>140</v>
      </c>
      <c r="C18" s="128"/>
      <c r="D18" s="90"/>
      <c r="E18" s="83"/>
      <c r="F18" s="84"/>
      <c r="G18" s="84"/>
      <c r="H18" s="84"/>
      <c r="I18" s="1"/>
      <c r="J18" s="153"/>
      <c r="K18" s="154"/>
      <c r="L18" s="31"/>
      <c r="M18" s="103"/>
      <c r="N18" s="1"/>
      <c r="O18" s="1"/>
      <c r="P18" s="1"/>
    </row>
    <row r="19" spans="1:16" ht="14.25" customHeight="1" x14ac:dyDescent="0.25">
      <c r="A19" s="11"/>
      <c r="B19" s="146" t="s">
        <v>141</v>
      </c>
      <c r="C19" s="147"/>
      <c r="D19" s="77">
        <f>SUM(D15:D18)</f>
        <v>0</v>
      </c>
      <c r="E19" s="77">
        <f t="shared" ref="E19:H19" si="1">SUM(E15:E18)</f>
        <v>0</v>
      </c>
      <c r="F19" s="77">
        <f t="shared" si="1"/>
        <v>0</v>
      </c>
      <c r="G19" s="77">
        <f t="shared" si="1"/>
        <v>0</v>
      </c>
      <c r="H19" s="107">
        <f t="shared" si="1"/>
        <v>0</v>
      </c>
      <c r="I19" s="1"/>
      <c r="J19" s="155"/>
      <c r="K19" s="156"/>
      <c r="L19" s="12"/>
      <c r="M19" s="1"/>
      <c r="N19" s="1"/>
      <c r="O19" s="1"/>
      <c r="P19" s="1"/>
    </row>
    <row r="20" spans="1:16" x14ac:dyDescent="0.25">
      <c r="A20" s="13" t="s">
        <v>12</v>
      </c>
      <c r="B20" s="121" t="s">
        <v>127</v>
      </c>
      <c r="C20" s="122"/>
      <c r="D20" s="78"/>
      <c r="E20" s="78"/>
      <c r="F20" s="78"/>
      <c r="G20" s="78"/>
      <c r="H20" s="108"/>
      <c r="I20" s="1"/>
      <c r="J20" s="155"/>
      <c r="K20" s="156"/>
      <c r="L20" s="12"/>
      <c r="M20" s="1"/>
      <c r="N20" s="1"/>
      <c r="O20" s="1"/>
      <c r="P20" s="1"/>
    </row>
    <row r="21" spans="1:16" ht="21.75" customHeight="1" x14ac:dyDescent="0.25">
      <c r="A21" s="105" t="s">
        <v>13</v>
      </c>
      <c r="B21" s="114" t="s">
        <v>126</v>
      </c>
      <c r="C21" s="115"/>
      <c r="D21" s="76"/>
      <c r="E21" s="83"/>
      <c r="F21" s="84"/>
      <c r="G21" s="84"/>
      <c r="H21" s="84"/>
      <c r="I21" s="1"/>
      <c r="J21" s="157"/>
      <c r="K21" s="158"/>
      <c r="L21" s="14"/>
      <c r="M21" s="1"/>
      <c r="N21" s="1"/>
      <c r="O21" s="1"/>
      <c r="P21" s="1"/>
    </row>
    <row r="22" spans="1:16" ht="21" customHeight="1" x14ac:dyDescent="0.25">
      <c r="A22" s="105" t="s">
        <v>14</v>
      </c>
      <c r="B22" s="116" t="s">
        <v>133</v>
      </c>
      <c r="C22" s="117"/>
      <c r="D22" s="76"/>
      <c r="E22" s="83"/>
      <c r="F22" s="84"/>
      <c r="G22" s="84"/>
      <c r="H22" s="84"/>
      <c r="I22" s="1"/>
      <c r="J22" s="159"/>
      <c r="K22" s="160"/>
      <c r="L22" s="101"/>
      <c r="M22" s="1"/>
      <c r="N22" s="1"/>
      <c r="O22" s="1"/>
      <c r="P22" s="1"/>
    </row>
    <row r="23" spans="1:16" ht="36" customHeight="1" x14ac:dyDescent="0.25">
      <c r="A23" s="105" t="s">
        <v>15</v>
      </c>
      <c r="B23" s="116" t="s">
        <v>18</v>
      </c>
      <c r="C23" s="117"/>
      <c r="D23" s="76"/>
      <c r="E23" s="83"/>
      <c r="F23" s="84"/>
      <c r="G23" s="84"/>
      <c r="H23" s="84"/>
      <c r="I23" s="1"/>
      <c r="J23" s="162"/>
      <c r="K23" s="163"/>
      <c r="L23" s="15"/>
      <c r="M23" s="1"/>
      <c r="N23" s="1"/>
      <c r="O23" s="1"/>
      <c r="P23" s="1"/>
    </row>
    <row r="24" spans="1:16" ht="13.2" customHeight="1" x14ac:dyDescent="0.25">
      <c r="A24" s="104" t="s">
        <v>128</v>
      </c>
      <c r="B24" s="127" t="s">
        <v>116</v>
      </c>
      <c r="C24" s="128"/>
      <c r="D24" s="76"/>
      <c r="E24" s="83"/>
      <c r="F24" s="84"/>
      <c r="G24" s="84"/>
      <c r="H24" s="84"/>
      <c r="I24" s="1"/>
      <c r="J24" s="162"/>
      <c r="K24" s="163"/>
      <c r="L24" s="102"/>
      <c r="M24" s="1"/>
      <c r="N24" s="1"/>
      <c r="O24" s="1"/>
      <c r="P24" s="1"/>
    </row>
    <row r="25" spans="1:16" ht="20.25" customHeight="1" x14ac:dyDescent="0.25">
      <c r="A25" s="71" t="s">
        <v>129</v>
      </c>
      <c r="B25" s="127" t="s">
        <v>125</v>
      </c>
      <c r="C25" s="128"/>
      <c r="D25" s="76"/>
      <c r="E25" s="83"/>
      <c r="F25" s="84"/>
      <c r="G25" s="84"/>
      <c r="H25" s="84"/>
      <c r="I25" s="1"/>
      <c r="J25" s="162"/>
      <c r="K25" s="163"/>
      <c r="L25" s="15"/>
      <c r="M25" s="1"/>
      <c r="N25" s="1"/>
      <c r="O25" s="1"/>
      <c r="P25" s="1"/>
    </row>
    <row r="26" spans="1:16" ht="18.75" customHeight="1" x14ac:dyDescent="0.25">
      <c r="A26" s="10" t="s">
        <v>130</v>
      </c>
      <c r="B26" s="127" t="s">
        <v>131</v>
      </c>
      <c r="C26" s="128"/>
      <c r="D26" s="76"/>
      <c r="E26" s="83"/>
      <c r="F26" s="84"/>
      <c r="G26" s="84"/>
      <c r="H26" s="84"/>
      <c r="I26" s="1"/>
      <c r="J26" s="162"/>
      <c r="K26" s="163"/>
      <c r="L26" s="15"/>
      <c r="M26" s="1"/>
      <c r="N26" s="1"/>
      <c r="O26" s="1"/>
      <c r="P26" s="1"/>
    </row>
    <row r="27" spans="1:16" x14ac:dyDescent="0.25">
      <c r="A27" s="11"/>
      <c r="B27" s="146" t="s">
        <v>132</v>
      </c>
      <c r="C27" s="147"/>
      <c r="D27" s="91">
        <f>SUM(D21:D26)</f>
        <v>0</v>
      </c>
      <c r="E27" s="91">
        <f t="shared" ref="E27:H27" si="2">SUM(E21:E26)</f>
        <v>0</v>
      </c>
      <c r="F27" s="91">
        <f t="shared" si="2"/>
        <v>0</v>
      </c>
      <c r="G27" s="91">
        <f t="shared" si="2"/>
        <v>0</v>
      </c>
      <c r="H27" s="91">
        <f t="shared" si="2"/>
        <v>0</v>
      </c>
      <c r="I27" s="1"/>
      <c r="J27" s="162"/>
      <c r="K27" s="163"/>
      <c r="L27" s="16"/>
      <c r="M27" s="1"/>
      <c r="N27" s="1"/>
      <c r="O27" s="1"/>
      <c r="P27" s="1"/>
    </row>
    <row r="28" spans="1:16" ht="15" customHeight="1" x14ac:dyDescent="0.25">
      <c r="A28" s="165" t="s">
        <v>16</v>
      </c>
      <c r="B28" s="166"/>
      <c r="C28" s="167"/>
      <c r="D28" s="79">
        <f>ROUND(SUM(D12+D19+D27),2)</f>
        <v>0</v>
      </c>
      <c r="E28" s="79">
        <f t="shared" ref="E28:H28" si="3">ROUND(SUM(E12+E19+E27),2)</f>
        <v>0</v>
      </c>
      <c r="F28" s="79">
        <f t="shared" si="3"/>
        <v>0</v>
      </c>
      <c r="G28" s="79">
        <f t="shared" si="3"/>
        <v>0</v>
      </c>
      <c r="H28" s="109">
        <f t="shared" si="3"/>
        <v>0</v>
      </c>
      <c r="I28" s="1"/>
      <c r="J28" s="162"/>
      <c r="K28" s="163"/>
      <c r="L28" s="164"/>
      <c r="M28" s="1"/>
      <c r="N28" s="1"/>
      <c r="O28" s="1"/>
      <c r="P28" s="1"/>
    </row>
    <row r="29" spans="1:16" ht="13.8" thickBot="1" x14ac:dyDescent="0.3">
      <c r="A29" s="20"/>
      <c r="B29" s="172"/>
      <c r="C29" s="172"/>
      <c r="D29" s="21"/>
      <c r="E29" s="83"/>
      <c r="F29" s="84"/>
      <c r="G29" s="84"/>
      <c r="H29" s="84"/>
      <c r="I29" s="1"/>
      <c r="J29" s="162"/>
      <c r="K29" s="163"/>
      <c r="L29" s="164"/>
      <c r="M29" s="1"/>
      <c r="N29" s="1"/>
      <c r="O29" s="1"/>
      <c r="P29" s="1"/>
    </row>
    <row r="30" spans="1:16" ht="13.8" x14ac:dyDescent="0.3">
      <c r="A30" s="170" t="s">
        <v>19</v>
      </c>
      <c r="B30" s="171"/>
      <c r="C30" s="171"/>
      <c r="D30" s="171"/>
      <c r="E30" s="93"/>
      <c r="F30" s="94"/>
      <c r="G30" s="94"/>
      <c r="H30" s="94"/>
      <c r="I30" s="1"/>
      <c r="J30" s="168"/>
      <c r="K30" s="169"/>
      <c r="L30" s="161"/>
      <c r="M30" s="1"/>
      <c r="N30" s="1"/>
      <c r="O30" s="1"/>
      <c r="P30" s="1"/>
    </row>
    <row r="31" spans="1:16" ht="26.25" customHeight="1" x14ac:dyDescent="0.25">
      <c r="A31" s="95" t="s">
        <v>20</v>
      </c>
      <c r="B31" s="96"/>
      <c r="C31" s="97"/>
      <c r="D31" s="98"/>
      <c r="E31" s="99"/>
      <c r="F31" s="100"/>
      <c r="G31" s="100"/>
      <c r="H31" s="100"/>
      <c r="I31" s="1"/>
      <c r="J31" s="168"/>
      <c r="K31" s="169"/>
      <c r="L31" s="161"/>
      <c r="M31" s="1"/>
      <c r="N31" s="1"/>
      <c r="O31" s="1"/>
      <c r="P31" s="1"/>
    </row>
    <row r="32" spans="1:16" x14ac:dyDescent="0.25">
      <c r="A32" s="22" t="s">
        <v>21</v>
      </c>
      <c r="B32" s="146" t="s">
        <v>22</v>
      </c>
      <c r="C32" s="147"/>
      <c r="D32" s="80">
        <f>SUM(D33:D36)</f>
        <v>0</v>
      </c>
      <c r="E32" s="80">
        <f t="shared" ref="E32:H32" si="4">SUM(E33:E36)</f>
        <v>0</v>
      </c>
      <c r="F32" s="80">
        <f t="shared" si="4"/>
        <v>0</v>
      </c>
      <c r="G32" s="80">
        <f t="shared" si="4"/>
        <v>0</v>
      </c>
      <c r="H32" s="91">
        <f t="shared" si="4"/>
        <v>0</v>
      </c>
      <c r="I32" s="1"/>
      <c r="J32" s="168"/>
      <c r="K32" s="169"/>
      <c r="L32" s="161"/>
      <c r="M32" s="1"/>
      <c r="N32" s="1"/>
      <c r="O32" s="1"/>
      <c r="P32" s="1"/>
    </row>
    <row r="33" spans="1:16" x14ac:dyDescent="0.25">
      <c r="A33" s="23" t="s">
        <v>1</v>
      </c>
      <c r="B33" s="127" t="s">
        <v>37</v>
      </c>
      <c r="C33" s="128"/>
      <c r="D33" s="76"/>
      <c r="E33" s="83"/>
      <c r="F33" s="84"/>
      <c r="G33" s="84"/>
      <c r="H33" s="84"/>
      <c r="I33" s="1"/>
      <c r="J33" s="168"/>
      <c r="K33" s="169"/>
      <c r="L33" s="161"/>
      <c r="M33" s="1"/>
      <c r="N33" s="1"/>
      <c r="O33" s="1"/>
      <c r="P33" s="1"/>
    </row>
    <row r="34" spans="1:16" x14ac:dyDescent="0.25">
      <c r="A34" s="23" t="s">
        <v>2</v>
      </c>
      <c r="B34" s="127" t="s">
        <v>38</v>
      </c>
      <c r="C34" s="128"/>
      <c r="D34" s="76"/>
      <c r="E34" s="83"/>
      <c r="F34" s="84"/>
      <c r="G34" s="84"/>
      <c r="H34" s="84"/>
      <c r="I34" s="1"/>
      <c r="J34" s="168"/>
      <c r="K34" s="169"/>
      <c r="L34" s="161"/>
      <c r="M34" s="1"/>
      <c r="N34" s="1"/>
      <c r="O34" s="1"/>
      <c r="P34" s="1"/>
    </row>
    <row r="35" spans="1:16" x14ac:dyDescent="0.25">
      <c r="A35" s="23" t="s">
        <v>3</v>
      </c>
      <c r="B35" s="127" t="s">
        <v>120</v>
      </c>
      <c r="C35" s="128"/>
      <c r="D35" s="76"/>
      <c r="E35" s="83"/>
      <c r="F35" s="84"/>
      <c r="G35" s="84"/>
      <c r="H35" s="84"/>
      <c r="I35" s="1"/>
      <c r="J35" s="185"/>
      <c r="K35" s="186"/>
      <c r="L35" s="67"/>
      <c r="M35" s="1"/>
      <c r="N35" s="1"/>
      <c r="O35" s="1"/>
      <c r="P35" s="1"/>
    </row>
    <row r="36" spans="1:16" x14ac:dyDescent="0.25">
      <c r="A36" s="23" t="s">
        <v>4</v>
      </c>
      <c r="B36" s="127" t="s">
        <v>138</v>
      </c>
      <c r="C36" s="128"/>
      <c r="D36" s="76"/>
      <c r="E36" s="83"/>
      <c r="F36" s="84"/>
      <c r="G36" s="84"/>
      <c r="H36" s="84"/>
      <c r="I36" s="1"/>
      <c r="J36" s="162"/>
      <c r="K36" s="163"/>
      <c r="L36" s="175"/>
      <c r="M36" s="1"/>
      <c r="N36" s="1"/>
      <c r="O36" s="1"/>
      <c r="P36" s="1"/>
    </row>
    <row r="37" spans="1:16" x14ac:dyDescent="0.25">
      <c r="A37" s="22" t="s">
        <v>6</v>
      </c>
      <c r="B37" s="146" t="s">
        <v>24</v>
      </c>
      <c r="C37" s="147"/>
      <c r="D37" s="80">
        <f>SUM(D38:D41)</f>
        <v>0</v>
      </c>
      <c r="E37" s="80">
        <f t="shared" ref="E37:H37" si="5">SUM(E38:E41)</f>
        <v>0</v>
      </c>
      <c r="F37" s="80">
        <f t="shared" si="5"/>
        <v>0</v>
      </c>
      <c r="G37" s="80">
        <f t="shared" si="5"/>
        <v>0</v>
      </c>
      <c r="H37" s="91">
        <f t="shared" si="5"/>
        <v>0</v>
      </c>
      <c r="I37" s="1"/>
      <c r="J37" s="162"/>
      <c r="K37" s="163"/>
      <c r="L37" s="176"/>
      <c r="M37" s="1"/>
      <c r="N37" s="1"/>
      <c r="O37" s="1"/>
      <c r="P37" s="1"/>
    </row>
    <row r="38" spans="1:16" x14ac:dyDescent="0.25">
      <c r="A38" s="23" t="s">
        <v>7</v>
      </c>
      <c r="B38" s="127" t="s">
        <v>25</v>
      </c>
      <c r="C38" s="128"/>
      <c r="D38" s="76"/>
      <c r="E38" s="83"/>
      <c r="F38" s="84"/>
      <c r="G38" s="84"/>
      <c r="H38" s="84"/>
      <c r="I38" s="1"/>
      <c r="J38" s="162"/>
      <c r="K38" s="163"/>
      <c r="L38" s="183"/>
      <c r="M38" s="1"/>
      <c r="N38" s="1"/>
      <c r="O38" s="1"/>
      <c r="P38" s="1"/>
    </row>
    <row r="39" spans="1:16" ht="13.8" thickBot="1" x14ac:dyDescent="0.3">
      <c r="A39" s="23" t="s">
        <v>8</v>
      </c>
      <c r="B39" s="127" t="s">
        <v>26</v>
      </c>
      <c r="C39" s="128"/>
      <c r="D39" s="76"/>
      <c r="E39" s="83"/>
      <c r="F39" s="84"/>
      <c r="G39" s="84"/>
      <c r="H39" s="84"/>
      <c r="I39" s="1"/>
      <c r="J39" s="179"/>
      <c r="K39" s="180"/>
      <c r="L39" s="184"/>
      <c r="M39" s="1"/>
      <c r="N39" s="1"/>
      <c r="O39" s="1"/>
      <c r="P39" s="1"/>
    </row>
    <row r="40" spans="1:16" x14ac:dyDescent="0.25">
      <c r="A40" s="23" t="s">
        <v>9</v>
      </c>
      <c r="B40" s="127" t="s">
        <v>27</v>
      </c>
      <c r="C40" s="128"/>
      <c r="D40" s="76"/>
      <c r="E40" s="83"/>
      <c r="F40" s="84"/>
      <c r="G40" s="84"/>
      <c r="H40" s="84"/>
      <c r="I40" s="1"/>
      <c r="J40" s="26"/>
      <c r="K40" s="26"/>
      <c r="L40" s="27"/>
      <c r="M40" s="1"/>
      <c r="N40" s="1"/>
      <c r="O40" s="1"/>
      <c r="P40" s="1"/>
    </row>
    <row r="41" spans="1:16" x14ac:dyDescent="0.25">
      <c r="A41" s="23" t="s">
        <v>10</v>
      </c>
      <c r="B41" s="127" t="s">
        <v>39</v>
      </c>
      <c r="C41" s="128"/>
      <c r="D41" s="76"/>
      <c r="E41" s="83"/>
      <c r="F41" s="84"/>
      <c r="G41" s="84"/>
      <c r="H41" s="84"/>
      <c r="I41" s="1"/>
      <c r="J41" s="8"/>
      <c r="K41" s="8"/>
      <c r="L41" s="8"/>
      <c r="M41" s="1"/>
      <c r="N41" s="1"/>
      <c r="O41" s="1"/>
      <c r="P41" s="1"/>
    </row>
    <row r="42" spans="1:16" ht="13.8" x14ac:dyDescent="0.25">
      <c r="A42" s="96" t="s">
        <v>32</v>
      </c>
      <c r="B42" s="181"/>
      <c r="C42" s="182"/>
      <c r="D42" s="96"/>
      <c r="E42" s="96" t="str">
        <f>IF(D28=D46,"","     Achtung - Finanzierungsplan nicht ausgeglichen!")</f>
        <v/>
      </c>
      <c r="F42" s="96"/>
      <c r="G42" s="96"/>
      <c r="H42" s="96"/>
      <c r="I42" s="1"/>
      <c r="J42" s="33"/>
      <c r="K42" s="33"/>
      <c r="L42" s="33"/>
      <c r="M42" s="1"/>
      <c r="N42" s="1"/>
      <c r="O42" s="1"/>
      <c r="P42" s="1"/>
    </row>
    <row r="43" spans="1:16" x14ac:dyDescent="0.25">
      <c r="A43" s="24" t="s">
        <v>12</v>
      </c>
      <c r="B43" s="177" t="s">
        <v>29</v>
      </c>
      <c r="C43" s="178"/>
      <c r="D43" s="81">
        <f>D44+D45</f>
        <v>0</v>
      </c>
      <c r="E43" s="81">
        <f t="shared" ref="E43:H43" si="6">E44+E45</f>
        <v>0</v>
      </c>
      <c r="F43" s="81">
        <f t="shared" si="6"/>
        <v>0</v>
      </c>
      <c r="G43" s="81">
        <f t="shared" si="6"/>
        <v>0</v>
      </c>
      <c r="H43" s="110">
        <f t="shared" si="6"/>
        <v>0</v>
      </c>
      <c r="I43" s="1"/>
      <c r="J43" s="8"/>
      <c r="K43" s="8"/>
      <c r="L43" s="8"/>
      <c r="M43" s="1"/>
      <c r="N43" s="1"/>
      <c r="O43" s="1"/>
      <c r="P43" s="1"/>
    </row>
    <row r="44" spans="1:16" ht="13.5" customHeight="1" x14ac:dyDescent="0.25">
      <c r="A44" s="25" t="s">
        <v>13</v>
      </c>
      <c r="B44" s="173" t="s">
        <v>115</v>
      </c>
      <c r="C44" s="174"/>
      <c r="D44" s="76"/>
      <c r="E44" s="86"/>
      <c r="F44" s="84"/>
      <c r="G44" s="84"/>
      <c r="H44" s="84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25" t="s">
        <v>14</v>
      </c>
      <c r="B45" s="173" t="s">
        <v>26</v>
      </c>
      <c r="C45" s="174"/>
      <c r="D45" s="90"/>
      <c r="E45" s="85"/>
      <c r="F45" s="84"/>
      <c r="G45" s="84"/>
      <c r="H45" s="84"/>
      <c r="I45" s="1"/>
      <c r="J45" s="1"/>
      <c r="K45" s="1"/>
      <c r="L45" s="1"/>
      <c r="M45" s="1"/>
      <c r="N45" s="1"/>
      <c r="O45" s="1"/>
      <c r="P45" s="1"/>
    </row>
    <row r="46" spans="1:16" ht="13.8" thickBot="1" x14ac:dyDescent="0.3">
      <c r="A46" s="17" t="s">
        <v>28</v>
      </c>
      <c r="B46" s="18"/>
      <c r="C46" s="19"/>
      <c r="D46" s="82">
        <f>ROUND(D32+D37+D43,2)</f>
        <v>0</v>
      </c>
      <c r="E46" s="82">
        <f t="shared" ref="E46:H46" si="7">ROUND(E32+E37+E43,2)</f>
        <v>0</v>
      </c>
      <c r="F46" s="82">
        <f t="shared" si="7"/>
        <v>0</v>
      </c>
      <c r="G46" s="82">
        <f t="shared" si="7"/>
        <v>0</v>
      </c>
      <c r="H46" s="111">
        <f t="shared" si="7"/>
        <v>0</v>
      </c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28"/>
      <c r="B47" s="28"/>
      <c r="C47" s="29"/>
      <c r="D47" s="30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3"/>
      <c r="B48" s="3"/>
      <c r="C48" s="3"/>
      <c r="D48" s="3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3"/>
      <c r="B49" s="3"/>
      <c r="C49" s="3"/>
      <c r="D49" s="3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3"/>
      <c r="B50" s="3"/>
      <c r="C50" s="3"/>
      <c r="D50" s="3"/>
      <c r="H50" s="1"/>
      <c r="I50" s="1"/>
      <c r="J50" s="1"/>
      <c r="K50" s="1"/>
      <c r="L50" s="1"/>
      <c r="M50" s="1"/>
      <c r="N50" s="1"/>
      <c r="O50" s="1"/>
      <c r="P50" s="1"/>
    </row>
    <row r="51" spans="1:16" ht="13.5" customHeight="1" x14ac:dyDescent="0.25">
      <c r="A51" s="3"/>
      <c r="B51" s="3"/>
      <c r="C51" s="3"/>
      <c r="D51" s="3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3"/>
      <c r="B52" s="3"/>
      <c r="C52" s="3"/>
      <c r="D52" s="3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3"/>
      <c r="B53" s="3"/>
      <c r="C53" s="3"/>
      <c r="D53" s="3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3"/>
      <c r="B54" s="3"/>
      <c r="C54" s="3"/>
      <c r="D54" s="3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3"/>
      <c r="B55" s="3"/>
      <c r="C55" s="3"/>
      <c r="D55" s="3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3"/>
      <c r="B56" s="3"/>
      <c r="C56" s="3"/>
      <c r="D56" s="3"/>
      <c r="E56" s="3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3"/>
      <c r="B57" s="3"/>
      <c r="C57" s="3"/>
      <c r="D57" s="3"/>
      <c r="E57" s="3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3"/>
      <c r="B58" s="3"/>
      <c r="C58" s="3"/>
      <c r="D58" s="3"/>
      <c r="E58" s="3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3"/>
      <c r="B59" s="3"/>
      <c r="C59" s="3"/>
      <c r="D59" s="3"/>
      <c r="E59" s="3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3"/>
      <c r="B60" s="3"/>
      <c r="C60" s="3"/>
      <c r="D60" s="3"/>
      <c r="E60" s="3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3"/>
      <c r="B61" s="3"/>
      <c r="C61" s="3"/>
      <c r="D61" s="3"/>
      <c r="E61" s="3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3"/>
      <c r="B62" s="3"/>
      <c r="C62" s="3"/>
      <c r="D62" s="3"/>
      <c r="E62" s="3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3"/>
      <c r="B63" s="3"/>
      <c r="C63" s="3"/>
      <c r="D63" s="3"/>
      <c r="E63" s="3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3"/>
      <c r="B64" s="3"/>
      <c r="C64" s="3"/>
      <c r="D64" s="3"/>
      <c r="E64" s="3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3"/>
      <c r="B65" s="3"/>
      <c r="C65" s="3"/>
      <c r="D65" s="3"/>
      <c r="E65" s="3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3"/>
      <c r="B66" s="3"/>
      <c r="C66" s="3"/>
      <c r="D66" s="3"/>
      <c r="E66" s="3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3"/>
      <c r="B67" s="3"/>
      <c r="C67" s="3"/>
      <c r="D67" s="3"/>
      <c r="E67" s="3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3"/>
      <c r="B68" s="3"/>
      <c r="C68" s="3"/>
      <c r="D68" s="3"/>
      <c r="E68" s="3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3"/>
      <c r="B69" s="3"/>
      <c r="C69" s="3"/>
      <c r="D69" s="3"/>
      <c r="E69" s="3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3"/>
      <c r="B70" s="3"/>
      <c r="C70" s="3"/>
      <c r="D70" s="3"/>
      <c r="E70" s="3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3"/>
      <c r="B71" s="3"/>
      <c r="C71" s="3"/>
      <c r="D71" s="3"/>
      <c r="E71" s="3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3"/>
      <c r="B72" s="3"/>
      <c r="C72" s="3"/>
      <c r="D72" s="3"/>
      <c r="E72" s="3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3"/>
      <c r="B73" s="3"/>
      <c r="C73" s="3"/>
      <c r="D73" s="3"/>
      <c r="E73" s="3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3"/>
      <c r="B74" s="3"/>
      <c r="C74" s="3"/>
      <c r="D74" s="3"/>
      <c r="E74" s="3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3"/>
      <c r="B75" s="3"/>
      <c r="C75" s="3"/>
      <c r="D75" s="3"/>
      <c r="E75" s="3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3"/>
      <c r="B76" s="3"/>
      <c r="C76" s="3"/>
      <c r="D76" s="3"/>
      <c r="E76" s="3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3"/>
      <c r="B77" s="3"/>
      <c r="C77" s="3"/>
      <c r="D77" s="3"/>
      <c r="E77" s="3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3"/>
      <c r="B78" s="3"/>
      <c r="C78" s="3"/>
      <c r="D78" s="3"/>
      <c r="E78" s="3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3"/>
      <c r="B79" s="3"/>
      <c r="C79" s="3"/>
      <c r="D79" s="3"/>
      <c r="E79" s="3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3"/>
      <c r="B80" s="3"/>
      <c r="C80" s="3"/>
      <c r="D80" s="3"/>
      <c r="E80" s="3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3"/>
      <c r="B81" s="3"/>
      <c r="C81" s="3"/>
      <c r="D81" s="3"/>
      <c r="E81" s="3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E82" s="3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E83" s="3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E84" s="3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E85" s="3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E86" s="3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E87" s="3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E88" s="3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E89" s="3"/>
      <c r="I89" s="1"/>
      <c r="J89" s="1"/>
      <c r="K89" s="1"/>
      <c r="L89" s="1"/>
      <c r="M89" s="1"/>
      <c r="N89" s="1"/>
      <c r="O89" s="1"/>
      <c r="P89" s="1"/>
    </row>
  </sheetData>
  <mergeCells count="79">
    <mergeCell ref="B34:C34"/>
    <mergeCell ref="L38:L39"/>
    <mergeCell ref="B35:C35"/>
    <mergeCell ref="B36:C36"/>
    <mergeCell ref="B37:C37"/>
    <mergeCell ref="L32:L34"/>
    <mergeCell ref="J35:K35"/>
    <mergeCell ref="J32:K34"/>
    <mergeCell ref="B33:C33"/>
    <mergeCell ref="B32:C32"/>
    <mergeCell ref="B45:C45"/>
    <mergeCell ref="B41:C41"/>
    <mergeCell ref="J36:K37"/>
    <mergeCell ref="L36:L37"/>
    <mergeCell ref="B43:C43"/>
    <mergeCell ref="B44:C44"/>
    <mergeCell ref="J38:K39"/>
    <mergeCell ref="B38:C38"/>
    <mergeCell ref="B39:C39"/>
    <mergeCell ref="B40:C40"/>
    <mergeCell ref="B42:C42"/>
    <mergeCell ref="A28:C28"/>
    <mergeCell ref="B25:C25"/>
    <mergeCell ref="J30:K31"/>
    <mergeCell ref="A30:D30"/>
    <mergeCell ref="J23:K23"/>
    <mergeCell ref="B29:C29"/>
    <mergeCell ref="J25:K25"/>
    <mergeCell ref="J26:K26"/>
    <mergeCell ref="J24:K24"/>
    <mergeCell ref="B24:C24"/>
    <mergeCell ref="B27:C27"/>
    <mergeCell ref="B26:C26"/>
    <mergeCell ref="J21:K21"/>
    <mergeCell ref="J22:K22"/>
    <mergeCell ref="J20:K20"/>
    <mergeCell ref="L30:L31"/>
    <mergeCell ref="J27:K27"/>
    <mergeCell ref="J28:K29"/>
    <mergeCell ref="L28:L29"/>
    <mergeCell ref="B18:C18"/>
    <mergeCell ref="J18:K18"/>
    <mergeCell ref="B19:C19"/>
    <mergeCell ref="J19:K19"/>
    <mergeCell ref="B20:C20"/>
    <mergeCell ref="B17:C17"/>
    <mergeCell ref="J16:K16"/>
    <mergeCell ref="J17:K17"/>
    <mergeCell ref="B15:C15"/>
    <mergeCell ref="J12:K12"/>
    <mergeCell ref="J13:K13"/>
    <mergeCell ref="J14:K14"/>
    <mergeCell ref="J15:K15"/>
    <mergeCell ref="B12:C12"/>
    <mergeCell ref="B16:C16"/>
    <mergeCell ref="B13:C14"/>
    <mergeCell ref="D13:D14"/>
    <mergeCell ref="J10:K10"/>
    <mergeCell ref="J11:K11"/>
    <mergeCell ref="E13:E14"/>
    <mergeCell ref="F13:F14"/>
    <mergeCell ref="G13:G14"/>
    <mergeCell ref="H13:H14"/>
    <mergeCell ref="B21:C21"/>
    <mergeCell ref="B22:C22"/>
    <mergeCell ref="B23:C23"/>
    <mergeCell ref="B3:C3"/>
    <mergeCell ref="J4:K4"/>
    <mergeCell ref="B5:C5"/>
    <mergeCell ref="J5:K5"/>
    <mergeCell ref="A4:C4"/>
    <mergeCell ref="B6:C6"/>
    <mergeCell ref="J6:K6"/>
    <mergeCell ref="J7:K7"/>
    <mergeCell ref="B10:C10"/>
    <mergeCell ref="J8:K8"/>
    <mergeCell ref="B11:C11"/>
    <mergeCell ref="J9:K9"/>
    <mergeCell ref="A13:A14"/>
  </mergeCells>
  <dataValidations disablePrompts="1" count="1">
    <dataValidation type="list" allowBlank="1" showInputMessage="1" showErrorMessage="1" sqref="J983010:L983010 M982996:P982996 J917474:L917474 M917460:P917460 J851938:L851938 M851924:P851924 J786402:L786402 M786388:P786388 J720866:L720866 M720852:P720852 J655330:L655330 M655316:P655316 J589794:L589794 M589780:P589780 J524258:L524258 M524244:P524244 J458722:L458722 M458708:P458708 J393186:L393186 M393172:P393172 J327650:L327650 M327636:P327636 J262114:L262114 M262100:P262100 J196578:L196578 M196564:P196564 J131042:L131042 M131028:P131028 J65506:L65506 M65492:P65492" xr:uid="{00000000-0002-0000-0000-000000000000}">
      <formula1>$T$3:$T$13</formula1>
    </dataValidation>
  </dataValidations>
  <pageMargins left="0.25" right="0.25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0"/>
  <sheetViews>
    <sheetView topLeftCell="A16" workbookViewId="0">
      <selection activeCell="F23" sqref="F23"/>
    </sheetView>
  </sheetViews>
  <sheetFormatPr baseColWidth="10" defaultRowHeight="13.8" x14ac:dyDescent="0.25"/>
  <cols>
    <col min="1" max="1" width="12.09765625" customWidth="1"/>
    <col min="2" max="2" width="20" customWidth="1"/>
    <col min="3" max="3" width="13.19921875" bestFit="1" customWidth="1"/>
    <col min="4" max="4" width="13" bestFit="1" customWidth="1"/>
    <col min="5" max="5" width="15.19921875" bestFit="1" customWidth="1"/>
    <col min="6" max="6" width="15.19921875" style="58" bestFit="1" customWidth="1"/>
    <col min="7" max="7" width="15.19921875" bestFit="1" customWidth="1"/>
    <col min="8" max="8" width="13.19921875" bestFit="1" customWidth="1"/>
    <col min="10" max="14" width="21.19921875" style="51" customWidth="1"/>
  </cols>
  <sheetData>
    <row r="1" spans="1:14" ht="14.4" thickBot="1" x14ac:dyDescent="0.3"/>
    <row r="2" spans="1:14" ht="15" thickBot="1" x14ac:dyDescent="0.35">
      <c r="A2" s="187" t="s">
        <v>41</v>
      </c>
      <c r="B2" s="188"/>
      <c r="C2" s="188"/>
      <c r="D2" s="188"/>
      <c r="E2" s="188"/>
      <c r="F2" s="188"/>
      <c r="G2" s="188"/>
      <c r="H2" s="189"/>
    </row>
    <row r="3" spans="1:14" ht="15" thickBot="1" x14ac:dyDescent="0.35">
      <c r="A3" s="38"/>
      <c r="B3" s="38"/>
      <c r="C3" s="38"/>
      <c r="D3" s="38"/>
      <c r="E3" s="38"/>
      <c r="F3" s="59"/>
      <c r="G3" s="38"/>
      <c r="H3" s="38"/>
    </row>
    <row r="4" spans="1:14" ht="15" thickBot="1" x14ac:dyDescent="0.35">
      <c r="A4" s="39" t="s">
        <v>42</v>
      </c>
      <c r="B4" s="40" t="s">
        <v>43</v>
      </c>
      <c r="C4" s="40" t="s">
        <v>44</v>
      </c>
      <c r="D4" s="40" t="s">
        <v>45</v>
      </c>
      <c r="E4" s="40" t="s">
        <v>46</v>
      </c>
      <c r="F4" s="60" t="s">
        <v>46</v>
      </c>
      <c r="G4" s="40" t="s">
        <v>104</v>
      </c>
      <c r="H4" s="41" t="s">
        <v>47</v>
      </c>
    </row>
    <row r="5" spans="1:14" ht="55.2" x14ac:dyDescent="0.25">
      <c r="A5" s="42">
        <v>501</v>
      </c>
      <c r="B5" s="42" t="s">
        <v>48</v>
      </c>
      <c r="C5" s="190" t="s">
        <v>49</v>
      </c>
      <c r="D5" s="190"/>
      <c r="E5" s="190"/>
      <c r="F5" s="190"/>
      <c r="G5" s="190"/>
      <c r="H5" s="190"/>
      <c r="J5" s="51" t="s">
        <v>102</v>
      </c>
      <c r="K5" s="51" t="s">
        <v>103</v>
      </c>
      <c r="L5" s="51" t="s">
        <v>86</v>
      </c>
      <c r="M5" s="51" t="s">
        <v>87</v>
      </c>
      <c r="N5" s="51" t="s">
        <v>88</v>
      </c>
    </row>
    <row r="6" spans="1:14" ht="55.2" x14ac:dyDescent="0.25">
      <c r="A6" s="43">
        <v>502</v>
      </c>
      <c r="B6" s="43" t="s">
        <v>50</v>
      </c>
      <c r="C6" s="43">
        <v>1</v>
      </c>
      <c r="D6" s="44" t="s">
        <v>51</v>
      </c>
      <c r="E6" s="44" t="s">
        <v>52</v>
      </c>
      <c r="F6" s="61" t="s">
        <v>52</v>
      </c>
      <c r="G6" s="44" t="s">
        <v>52</v>
      </c>
      <c r="H6" s="44" t="s">
        <v>52</v>
      </c>
      <c r="J6" s="52" t="s">
        <v>50</v>
      </c>
      <c r="K6" s="52" t="s">
        <v>53</v>
      </c>
      <c r="L6" s="52" t="s">
        <v>56</v>
      </c>
      <c r="M6" s="52" t="s">
        <v>61</v>
      </c>
      <c r="N6" s="52" t="s">
        <v>75</v>
      </c>
    </row>
    <row r="7" spans="1:14" ht="55.2" x14ac:dyDescent="0.25">
      <c r="A7" s="45">
        <v>503</v>
      </c>
      <c r="B7" s="45" t="s">
        <v>53</v>
      </c>
      <c r="C7" s="45">
        <v>1</v>
      </c>
      <c r="D7" s="45" t="s">
        <v>54</v>
      </c>
      <c r="E7" s="46">
        <v>0.2</v>
      </c>
      <c r="F7" s="62" t="e">
        <f>(#REF!+#REF!+#REF!+#REF!)*E7</f>
        <v>#REF!</v>
      </c>
      <c r="G7" s="46" t="s">
        <v>106</v>
      </c>
      <c r="H7" s="45" t="s">
        <v>55</v>
      </c>
      <c r="J7" s="52" t="s">
        <v>69</v>
      </c>
      <c r="K7" s="56" t="s">
        <v>58</v>
      </c>
      <c r="L7" s="52" t="s">
        <v>59</v>
      </c>
      <c r="M7" s="52" t="s">
        <v>73</v>
      </c>
      <c r="N7" s="52" t="s">
        <v>76</v>
      </c>
    </row>
    <row r="8" spans="1:14" ht="41.4" x14ac:dyDescent="0.25">
      <c r="A8" s="43">
        <v>504</v>
      </c>
      <c r="B8" s="43" t="s">
        <v>56</v>
      </c>
      <c r="C8" s="43">
        <v>2</v>
      </c>
      <c r="D8" s="43" t="s">
        <v>57</v>
      </c>
      <c r="E8" s="47">
        <v>0.35</v>
      </c>
      <c r="F8" s="63" t="e">
        <f>#REF!*Hilftabelle!E8</f>
        <v>#REF!</v>
      </c>
      <c r="G8" s="47" t="s">
        <v>109</v>
      </c>
      <c r="H8" s="43">
        <v>1</v>
      </c>
      <c r="J8" s="52"/>
      <c r="K8" s="56" t="s">
        <v>69</v>
      </c>
      <c r="L8" s="52" t="s">
        <v>63</v>
      </c>
      <c r="M8" s="52" t="s">
        <v>85</v>
      </c>
      <c r="N8" s="52" t="s">
        <v>77</v>
      </c>
    </row>
    <row r="9" spans="1:14" ht="55.2" x14ac:dyDescent="0.25">
      <c r="A9" s="45">
        <v>505</v>
      </c>
      <c r="B9" s="45" t="s">
        <v>58</v>
      </c>
      <c r="C9" s="45">
        <v>1</v>
      </c>
      <c r="D9" s="45" t="s">
        <v>54</v>
      </c>
      <c r="E9" s="46">
        <v>0.25</v>
      </c>
      <c r="F9" s="62" t="e">
        <f>(#REF!+#REF!+#REF!+#REF!)*E9</f>
        <v>#REF!</v>
      </c>
      <c r="G9" s="46" t="s">
        <v>105</v>
      </c>
      <c r="H9" s="45" t="s">
        <v>55</v>
      </c>
      <c r="J9" s="52"/>
      <c r="K9" s="56" t="s">
        <v>71</v>
      </c>
      <c r="L9" s="52" t="s">
        <v>64</v>
      </c>
      <c r="M9" s="52" t="s">
        <v>85</v>
      </c>
      <c r="N9" s="52" t="s">
        <v>85</v>
      </c>
    </row>
    <row r="10" spans="1:14" ht="41.4" x14ac:dyDescent="0.25">
      <c r="A10" s="43">
        <v>506</v>
      </c>
      <c r="B10" s="43" t="s">
        <v>59</v>
      </c>
      <c r="C10" s="43">
        <v>2</v>
      </c>
      <c r="D10" s="43" t="s">
        <v>57</v>
      </c>
      <c r="E10" s="47">
        <v>0.36</v>
      </c>
      <c r="F10" s="63" t="e">
        <f>#REF!*Hilftabelle!E10</f>
        <v>#REF!</v>
      </c>
      <c r="G10" s="47" t="s">
        <v>110</v>
      </c>
      <c r="H10" s="43">
        <v>1</v>
      </c>
      <c r="J10" s="52"/>
      <c r="K10" s="56" t="s">
        <v>74</v>
      </c>
      <c r="L10" s="52" t="s">
        <v>79</v>
      </c>
      <c r="M10" s="52" t="s">
        <v>85</v>
      </c>
      <c r="N10" s="52" t="s">
        <v>85</v>
      </c>
    </row>
    <row r="11" spans="1:14" ht="27.6" x14ac:dyDescent="0.25">
      <c r="A11" s="45">
        <v>507</v>
      </c>
      <c r="B11" s="45" t="s">
        <v>60</v>
      </c>
      <c r="C11" s="191" t="s">
        <v>49</v>
      </c>
      <c r="D11" s="191"/>
      <c r="E11" s="191"/>
      <c r="F11" s="191"/>
      <c r="G11" s="191"/>
      <c r="H11" s="191"/>
      <c r="J11" s="52"/>
      <c r="K11" s="56" t="s">
        <v>78</v>
      </c>
      <c r="L11" s="52" t="s">
        <v>85</v>
      </c>
      <c r="M11" s="52" t="s">
        <v>85</v>
      </c>
      <c r="N11" s="52" t="s">
        <v>85</v>
      </c>
    </row>
    <row r="12" spans="1:14" ht="41.4" x14ac:dyDescent="0.25">
      <c r="A12" s="43">
        <v>508</v>
      </c>
      <c r="B12" s="48" t="s">
        <v>61</v>
      </c>
      <c r="C12" s="43">
        <v>3</v>
      </c>
      <c r="D12" s="43" t="s">
        <v>54</v>
      </c>
      <c r="E12" s="47">
        <v>0.15</v>
      </c>
      <c r="F12" s="63" t="e">
        <f>(#REF!+#REF!+#REF!)*Hilftabelle!E12</f>
        <v>#REF!</v>
      </c>
      <c r="G12" s="47" t="s">
        <v>112</v>
      </c>
      <c r="H12" s="43" t="s">
        <v>62</v>
      </c>
      <c r="K12" s="56" t="s">
        <v>80</v>
      </c>
      <c r="M12" s="52" t="s">
        <v>85</v>
      </c>
    </row>
    <row r="13" spans="1:14" ht="41.4" x14ac:dyDescent="0.25">
      <c r="A13" s="45">
        <v>518</v>
      </c>
      <c r="B13" s="45" t="s">
        <v>63</v>
      </c>
      <c r="C13" s="45">
        <v>2</v>
      </c>
      <c r="D13" s="45" t="s">
        <v>57</v>
      </c>
      <c r="E13" s="46">
        <v>0.35</v>
      </c>
      <c r="F13" s="62" t="e">
        <f>#REF!*Hilftabelle!E13</f>
        <v>#REF!</v>
      </c>
      <c r="G13" s="46" t="s">
        <v>109</v>
      </c>
      <c r="H13" s="45">
        <v>1</v>
      </c>
      <c r="K13" s="57"/>
      <c r="M13" s="52" t="s">
        <v>85</v>
      </c>
    </row>
    <row r="14" spans="1:14" ht="41.4" x14ac:dyDescent="0.25">
      <c r="A14" s="43">
        <v>528</v>
      </c>
      <c r="B14" s="48" t="s">
        <v>64</v>
      </c>
      <c r="C14" s="43">
        <v>2</v>
      </c>
      <c r="D14" s="43" t="s">
        <v>57</v>
      </c>
      <c r="E14" s="47">
        <v>0.3</v>
      </c>
      <c r="F14" s="63" t="e">
        <f>#REF!*Hilftabelle!E14</f>
        <v>#REF!</v>
      </c>
      <c r="G14" s="47" t="s">
        <v>111</v>
      </c>
      <c r="H14" s="43">
        <v>1</v>
      </c>
      <c r="M14" s="52" t="s">
        <v>85</v>
      </c>
    </row>
    <row r="15" spans="1:14" ht="55.2" x14ac:dyDescent="0.25">
      <c r="A15" s="45">
        <v>509</v>
      </c>
      <c r="B15" s="45" t="s">
        <v>65</v>
      </c>
      <c r="C15" s="49" t="s">
        <v>66</v>
      </c>
      <c r="D15" s="49" t="s">
        <v>67</v>
      </c>
      <c r="E15" s="50">
        <v>0.13</v>
      </c>
      <c r="F15" s="64"/>
      <c r="G15" s="50">
        <v>0.13</v>
      </c>
      <c r="H15" s="49" t="s">
        <v>68</v>
      </c>
    </row>
    <row r="16" spans="1:14" ht="69" x14ac:dyDescent="0.25">
      <c r="A16" s="43">
        <v>510</v>
      </c>
      <c r="B16" s="48" t="s">
        <v>69</v>
      </c>
      <c r="C16" s="43">
        <v>1</v>
      </c>
      <c r="D16" s="43" t="s">
        <v>70</v>
      </c>
      <c r="E16" s="44" t="s">
        <v>52</v>
      </c>
      <c r="F16" s="61" t="s">
        <v>52</v>
      </c>
      <c r="G16" s="44" t="s">
        <v>114</v>
      </c>
      <c r="H16" s="44" t="s">
        <v>52</v>
      </c>
    </row>
    <row r="17" spans="1:8" ht="69" x14ac:dyDescent="0.25">
      <c r="A17" s="45">
        <v>511</v>
      </c>
      <c r="B17" s="45" t="s">
        <v>71</v>
      </c>
      <c r="C17" s="45">
        <v>1</v>
      </c>
      <c r="D17" s="45" t="s">
        <v>54</v>
      </c>
      <c r="E17" s="46">
        <v>0.1</v>
      </c>
      <c r="F17" s="62" t="e">
        <f>(#REF!+#REF!+#REF!+#REF!+#REF!)*E17</f>
        <v>#REF!</v>
      </c>
      <c r="G17" s="46" t="s">
        <v>107</v>
      </c>
      <c r="H17" s="45" t="s">
        <v>72</v>
      </c>
    </row>
    <row r="18" spans="1:8" ht="41.4" x14ac:dyDescent="0.25">
      <c r="A18" s="43">
        <v>512</v>
      </c>
      <c r="B18" s="43" t="s">
        <v>73</v>
      </c>
      <c r="C18" s="43">
        <v>3</v>
      </c>
      <c r="D18" s="43" t="s">
        <v>54</v>
      </c>
      <c r="E18" s="47">
        <v>0.15</v>
      </c>
      <c r="F18" s="63" t="e">
        <f>(#REF!+#REF!+#REF!)*Hilftabelle!E12</f>
        <v>#REF!</v>
      </c>
      <c r="G18" s="47" t="s">
        <v>112</v>
      </c>
      <c r="H18" s="43" t="s">
        <v>62</v>
      </c>
    </row>
    <row r="19" spans="1:8" ht="41.4" x14ac:dyDescent="0.25">
      <c r="A19" s="45">
        <v>513</v>
      </c>
      <c r="B19" s="45" t="s">
        <v>74</v>
      </c>
      <c r="C19" s="45">
        <v>1</v>
      </c>
      <c r="D19" s="45" t="s">
        <v>54</v>
      </c>
      <c r="E19" s="46">
        <v>0.12</v>
      </c>
      <c r="F19" s="62" t="e">
        <f>(#REF!+#REF!+#REF!+#REF!+#REF!)*E19</f>
        <v>#REF!</v>
      </c>
      <c r="G19" s="46" t="s">
        <v>108</v>
      </c>
      <c r="H19" s="45" t="s">
        <v>72</v>
      </c>
    </row>
    <row r="20" spans="1:8" ht="27.6" x14ac:dyDescent="0.25">
      <c r="A20" s="43">
        <v>514</v>
      </c>
      <c r="B20" s="43" t="s">
        <v>75</v>
      </c>
      <c r="C20" s="43">
        <v>4</v>
      </c>
      <c r="D20" s="43" t="s">
        <v>57</v>
      </c>
      <c r="E20" s="47">
        <v>0.4</v>
      </c>
      <c r="F20" s="63" t="e">
        <f>(#REF!)*Hilftabelle!E20</f>
        <v>#REF!</v>
      </c>
      <c r="G20" s="47" t="s">
        <v>113</v>
      </c>
      <c r="H20" s="43">
        <v>1</v>
      </c>
    </row>
    <row r="21" spans="1:8" ht="55.2" x14ac:dyDescent="0.25">
      <c r="A21" s="45">
        <v>515</v>
      </c>
      <c r="B21" s="45" t="s">
        <v>76</v>
      </c>
      <c r="C21" s="45">
        <v>4</v>
      </c>
      <c r="D21" s="45" t="s">
        <v>57</v>
      </c>
      <c r="E21" s="46">
        <v>0.4</v>
      </c>
      <c r="F21" s="62" t="e">
        <f>(#REF!)*Hilftabelle!E21</f>
        <v>#REF!</v>
      </c>
      <c r="G21" s="46" t="s">
        <v>113</v>
      </c>
      <c r="H21" s="45">
        <v>1</v>
      </c>
    </row>
    <row r="22" spans="1:8" ht="27.6" x14ac:dyDescent="0.25">
      <c r="A22" s="43">
        <v>516</v>
      </c>
      <c r="B22" s="43" t="s">
        <v>77</v>
      </c>
      <c r="C22" s="43">
        <v>4</v>
      </c>
      <c r="D22" s="43" t="s">
        <v>57</v>
      </c>
      <c r="E22" s="47">
        <v>0.4</v>
      </c>
      <c r="F22" s="63" t="e">
        <f>(#REF!)*Hilftabelle!E22</f>
        <v>#REF!</v>
      </c>
      <c r="G22" s="47" t="s">
        <v>113</v>
      </c>
      <c r="H22" s="43">
        <v>1</v>
      </c>
    </row>
    <row r="23" spans="1:8" ht="41.4" x14ac:dyDescent="0.25">
      <c r="A23" s="45">
        <v>517</v>
      </c>
      <c r="B23" s="45" t="s">
        <v>78</v>
      </c>
      <c r="C23" s="45">
        <v>1</v>
      </c>
      <c r="D23" s="45" t="s">
        <v>54</v>
      </c>
      <c r="E23" s="46">
        <v>0.1</v>
      </c>
      <c r="F23" s="62" t="e">
        <f>(#REF!+#REF!+#REF!+#REF!+#REF!)*E23</f>
        <v>#REF!</v>
      </c>
      <c r="G23" s="46" t="s">
        <v>107</v>
      </c>
      <c r="H23" s="45" t="s">
        <v>72</v>
      </c>
    </row>
    <row r="24" spans="1:8" ht="41.4" x14ac:dyDescent="0.25">
      <c r="A24" s="43">
        <v>519</v>
      </c>
      <c r="B24" s="48" t="s">
        <v>79</v>
      </c>
      <c r="C24" s="43">
        <v>2</v>
      </c>
      <c r="D24" s="43" t="s">
        <v>57</v>
      </c>
      <c r="E24" s="47">
        <v>0.35</v>
      </c>
      <c r="F24" s="63" t="e">
        <f>#REF!*Hilftabelle!E24</f>
        <v>#REF!</v>
      </c>
      <c r="G24" s="47" t="s">
        <v>109</v>
      </c>
      <c r="H24" s="43">
        <v>1</v>
      </c>
    </row>
    <row r="25" spans="1:8" ht="41.4" x14ac:dyDescent="0.25">
      <c r="A25" s="45">
        <v>520</v>
      </c>
      <c r="B25" s="45" t="s">
        <v>80</v>
      </c>
      <c r="C25" s="45">
        <v>1</v>
      </c>
      <c r="D25" s="45" t="s">
        <v>54</v>
      </c>
      <c r="E25" s="46">
        <v>0.12</v>
      </c>
      <c r="F25" s="62" t="e">
        <f>(#REF!+#REF!+#REF!+#REF!+#REF!)*E25</f>
        <v>#REF!</v>
      </c>
      <c r="G25" s="46" t="s">
        <v>108</v>
      </c>
      <c r="H25" s="45" t="s">
        <v>72</v>
      </c>
    </row>
    <row r="26" spans="1:8" ht="41.4" x14ac:dyDescent="0.25">
      <c r="A26" s="43">
        <v>521</v>
      </c>
      <c r="B26" s="48" t="s">
        <v>81</v>
      </c>
      <c r="C26" s="192" t="s">
        <v>82</v>
      </c>
      <c r="D26" s="192"/>
      <c r="E26" s="192"/>
      <c r="F26" s="192"/>
      <c r="G26" s="192"/>
      <c r="H26" s="192"/>
    </row>
    <row r="27" spans="1:8" ht="55.2" x14ac:dyDescent="0.25">
      <c r="A27" s="45">
        <v>522</v>
      </c>
      <c r="B27" s="45" t="s">
        <v>83</v>
      </c>
      <c r="C27" s="191" t="s">
        <v>84</v>
      </c>
      <c r="D27" s="191"/>
      <c r="E27" s="191"/>
      <c r="F27" s="191"/>
      <c r="G27" s="191"/>
      <c r="H27" s="191"/>
    </row>
    <row r="28" spans="1:8" x14ac:dyDescent="0.25">
      <c r="A28" s="51"/>
      <c r="B28" s="51"/>
      <c r="C28" s="51"/>
      <c r="D28" s="51"/>
      <c r="E28" s="51"/>
      <c r="F28" s="65"/>
      <c r="G28" s="51"/>
      <c r="H28" s="51"/>
    </row>
    <row r="29" spans="1:8" x14ac:dyDescent="0.25">
      <c r="A29" s="51"/>
      <c r="B29" s="51"/>
      <c r="C29" s="51"/>
      <c r="D29" s="51"/>
      <c r="E29" s="51"/>
      <c r="F29" s="65"/>
      <c r="G29" s="51"/>
      <c r="H29" s="51"/>
    </row>
    <row r="39" spans="2:7" ht="15" x14ac:dyDescent="0.25">
      <c r="B39" s="53" t="s">
        <v>89</v>
      </c>
      <c r="C39" s="54"/>
      <c r="D39" s="55" t="s">
        <v>31</v>
      </c>
      <c r="E39" s="54"/>
      <c r="F39" s="66"/>
      <c r="G39" s="54"/>
    </row>
    <row r="40" spans="2:7" ht="15" x14ac:dyDescent="0.25">
      <c r="B40" s="53" t="s">
        <v>90</v>
      </c>
      <c r="C40" s="54"/>
      <c r="D40" s="55" t="s">
        <v>91</v>
      </c>
      <c r="E40" s="54"/>
      <c r="F40" s="66"/>
      <c r="G40" s="54"/>
    </row>
    <row r="41" spans="2:7" ht="15" x14ac:dyDescent="0.25">
      <c r="B41" s="53" t="s">
        <v>92</v>
      </c>
      <c r="C41" s="54"/>
      <c r="D41" s="54"/>
      <c r="E41" s="54"/>
      <c r="F41" s="66"/>
      <c r="G41" s="54"/>
    </row>
    <row r="42" spans="2:7" ht="15" x14ac:dyDescent="0.25">
      <c r="B42" s="53" t="s">
        <v>93</v>
      </c>
      <c r="C42" s="54"/>
      <c r="D42" s="54"/>
      <c r="E42" s="54"/>
      <c r="F42" s="66"/>
      <c r="G42" s="54"/>
    </row>
    <row r="43" spans="2:7" ht="15" x14ac:dyDescent="0.25">
      <c r="B43" s="53" t="s">
        <v>94</v>
      </c>
      <c r="C43" s="54"/>
      <c r="D43" s="54"/>
      <c r="E43" s="54"/>
      <c r="F43" s="66"/>
      <c r="G43" s="54"/>
    </row>
    <row r="44" spans="2:7" ht="15" x14ac:dyDescent="0.25">
      <c r="B44" s="53" t="s">
        <v>95</v>
      </c>
      <c r="C44" s="54"/>
      <c r="D44" s="54"/>
      <c r="E44" s="54"/>
      <c r="F44" s="66"/>
      <c r="G44" s="54"/>
    </row>
    <row r="45" spans="2:7" ht="15" x14ac:dyDescent="0.25">
      <c r="B45" s="53" t="s">
        <v>96</v>
      </c>
      <c r="C45" s="54"/>
      <c r="D45" s="54"/>
      <c r="E45" s="54"/>
      <c r="F45" s="66"/>
      <c r="G45" s="54"/>
    </row>
    <row r="46" spans="2:7" ht="15" x14ac:dyDescent="0.25">
      <c r="B46" s="53" t="s">
        <v>97</v>
      </c>
      <c r="C46" s="54"/>
      <c r="D46" s="54"/>
      <c r="E46" s="54"/>
      <c r="F46" s="66"/>
      <c r="G46" s="54"/>
    </row>
    <row r="47" spans="2:7" ht="15" x14ac:dyDescent="0.25">
      <c r="B47" s="53" t="s">
        <v>98</v>
      </c>
      <c r="C47" s="54"/>
      <c r="D47" s="54"/>
      <c r="E47" s="54"/>
      <c r="F47" s="66"/>
      <c r="G47" s="54"/>
    </row>
    <row r="48" spans="2:7" ht="15" x14ac:dyDescent="0.25">
      <c r="B48" s="53" t="s">
        <v>99</v>
      </c>
      <c r="C48" s="54"/>
      <c r="D48" s="54"/>
      <c r="E48" s="54"/>
      <c r="F48" s="66"/>
      <c r="G48" s="54"/>
    </row>
    <row r="49" spans="2:7" ht="15" x14ac:dyDescent="0.25">
      <c r="B49" s="53" t="s">
        <v>100</v>
      </c>
      <c r="C49" s="54"/>
      <c r="D49" s="54"/>
      <c r="E49" s="54"/>
      <c r="F49" s="66"/>
      <c r="G49" s="54"/>
    </row>
    <row r="50" spans="2:7" ht="15" x14ac:dyDescent="0.25">
      <c r="B50" s="53" t="s">
        <v>101</v>
      </c>
      <c r="C50" s="54"/>
      <c r="D50" s="54"/>
      <c r="E50" s="54"/>
      <c r="F50" s="66"/>
      <c r="G50" s="54"/>
    </row>
  </sheetData>
  <mergeCells count="5">
    <mergeCell ref="A2:H2"/>
    <mergeCell ref="C5:H5"/>
    <mergeCell ref="C11:H11"/>
    <mergeCell ref="C26:H26"/>
    <mergeCell ref="C27:H27"/>
  </mergeCells>
  <pageMargins left="0.7" right="0.7" top="0.78740157499999996" bottom="0.78740157499999996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FPlan Gesamtpauschale</vt:lpstr>
      <vt:lpstr>Hilftabelle</vt:lpstr>
    </vt:vector>
  </TitlesOfParts>
  <Company>NBank - Investitions und Förderbank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 Schreiber</dc:creator>
  <cp:lastModifiedBy>Borkowski, Kirsten</cp:lastModifiedBy>
  <cp:lastPrinted>2022-10-25T09:42:36Z</cp:lastPrinted>
  <dcterms:created xsi:type="dcterms:W3CDTF">2015-09-07T07:06:55Z</dcterms:created>
  <dcterms:modified xsi:type="dcterms:W3CDTF">2024-10-28T08:36:33Z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AutoÜbernahme">
    <vt:bool>false</vt:bool>
  </property>
  <property fmtid="{D5CDD505-2E9C-101B-9397-08002B2CF9AE}" pid="3" name="OS_LastOpenTime">
    <vt:lpwstr>3/2/2016 9:14:22 AM</vt:lpwstr>
  </property>
  <property fmtid="{D5CDD505-2E9C-101B-9397-08002B2CF9AE}" pid="4" name="OS_LastOpenUser">
    <vt:lpwstr>MAIK.SCHREIBER</vt:lpwstr>
  </property>
  <property fmtid="{D5CDD505-2E9C-101B-9397-08002B2CF9AE}" pid="5" name="os_autosavelastposition84826">
    <vt:lpwstr>MusterFPlan 4|22|10</vt:lpwstr>
  </property>
  <property fmtid="{D5CDD505-2E9C-101B-9397-08002B2CF9AE}" pid="6" name="OS_LastSave">
    <vt:lpwstr>3/2/2016 9:59:11 AM</vt:lpwstr>
  </property>
  <property fmtid="{D5CDD505-2E9C-101B-9397-08002B2CF9AE}" pid="7" name="OS_LastSaveUser">
    <vt:lpwstr>MAIK.SCHREIBER</vt:lpwstr>
  </property>
  <property fmtid="{D5CDD505-2E9C-101B-9397-08002B2CF9AE}" pid="8" name="OS_LastDocumentSaved">
    <vt:bool>false</vt:bool>
  </property>
  <property fmtid="{D5CDD505-2E9C-101B-9397-08002B2CF9AE}" pid="9" name="MustSave">
    <vt:bool>false</vt:bool>
  </property>
</Properties>
</file>