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hendrik.nee\Downloads\"/>
    </mc:Choice>
  </mc:AlternateContent>
  <bookViews>
    <workbookView xWindow="0" yWindow="0" windowWidth="19200" windowHeight="11460" firstSheet="4" activeTab="7"/>
  </bookViews>
  <sheets>
    <sheet name="Start" sheetId="10" r:id="rId1"/>
    <sheet name="Personalausgaben" sheetId="12" r:id="rId2"/>
    <sheet name="Qualifikationsnachweise" sheetId="17" r:id="rId3"/>
    <sheet name="drop_Down" sheetId="15" state="hidden" r:id="rId4"/>
    <sheet name="Sachausgaben" sheetId="9" r:id="rId5"/>
    <sheet name="Fremddienstleistungen" sheetId="8" r:id="rId6"/>
    <sheet name="Investitionen" sheetId="11" r:id="rId7"/>
    <sheet name="Zusammenfassung" sheetId="3" r:id="rId8"/>
  </sheets>
  <definedNames>
    <definedName name="_xlnm.Print_Area" localSheetId="5">Fremddienstleistungen!$A$1:$H$30</definedName>
    <definedName name="_xlnm.Print_Area" localSheetId="6">Investitionen!$A$1:$O$27</definedName>
    <definedName name="_xlnm.Print_Area" localSheetId="1">Personalausgaben!$A$1:$N$22</definedName>
    <definedName name="_xlnm.Print_Area" localSheetId="2">Qualifikationsnachweise!$A$1:$W$50</definedName>
    <definedName name="_xlnm.Print_Area" localSheetId="4">Sachausgaben!$A$1:$H$27</definedName>
    <definedName name="_xlnm.Print_Area" localSheetId="0">Start!#REF!</definedName>
    <definedName name="_xlnm.Print_Area" localSheetId="7">Zusammenfassung!$A$1:$G$34</definedName>
    <definedName name="_xlnm.Print_Titles" localSheetId="2">Qualifikationsnachweise!$2:$5</definedName>
    <definedName name="Z_3FA4FE46_FF82_42AC_BAEA_A0054094CCAE_.wvu.PrintArea" localSheetId="6" hidden="1">Investitionen!$A$1:$O$27</definedName>
    <definedName name="Z_3FA4FE46_FF82_42AC_BAEA_A0054094CCAE_.wvu.PrintArea" localSheetId="0" hidden="1">Start!#REF!</definedName>
    <definedName name="Z_3FA4FE46_FF82_42AC_BAEA_A0054094CCAE_.wvu.PrintArea" localSheetId="7" hidden="1">Zusammenfassung!$A$1:$G$10</definedName>
    <definedName name="Z_D3723F53_70E7_492A_8F00_73AC3D36D61D_.wvu.PrintArea" localSheetId="6" hidden="1">Investitionen!$A$1:$O$27</definedName>
    <definedName name="Z_D3723F53_70E7_492A_8F00_73AC3D36D61D_.wvu.PrintArea" localSheetId="0" hidden="1">Start!#REF!</definedName>
    <definedName name="Z_D3723F53_70E7_492A_8F00_73AC3D36D61D_.wvu.PrintArea" localSheetId="7" hidden="1">Zusammenfassung!$A$1:$G$10</definedName>
    <definedName name="Z_DE3BDD34_98A1_4EEB_ABE3_E9E1B1C78B86_.wvu.PrintArea" localSheetId="6" hidden="1">Investitionen!$A$1:$O$27</definedName>
    <definedName name="Z_DE3BDD34_98A1_4EEB_ABE3_E9E1B1C78B86_.wvu.PrintArea" localSheetId="0" hidden="1">Start!#REF!</definedName>
    <definedName name="Z_DE3BDD34_98A1_4EEB_ABE3_E9E1B1C78B86_.wvu.PrintArea" localSheetId="7" hidden="1">Zusammenfassung!$A$1:$G$10</definedName>
  </definedNames>
  <calcPr calcId="162913"/>
  <customWorkbookViews>
    <customWorkbookView name="Schmerwitz, Antje - Persönliche Ansicht" guid="{DE3BDD34-98A1-4EEB-ABE3-E9E1B1C78B86}" mergeInterval="0" personalView="1" maximized="1" windowWidth="1276" windowHeight="800" activeSheetId="4"/>
    <customWorkbookView name="Ehrenreich, Philipp - Persönliche Ansicht" guid="{D3723F53-70E7-492A-8F00-73AC3D36D61D}" mergeInterval="0" personalView="1" maximized="1" windowWidth="1276" windowHeight="800" activeSheetId="3"/>
    <customWorkbookView name="Nee, Hendrik - Persönliche Ansicht" guid="{3FA4FE46-FF82-42AC-BAEA-A0054094CCAE}" mergeInterval="0" personalView="1" maximized="1" windowWidth="1280" windowHeight="839" activeSheetId="1"/>
  </customWorkbookViews>
</workbook>
</file>

<file path=xl/calcChain.xml><?xml version="1.0" encoding="utf-8"?>
<calcChain xmlns="http://schemas.openxmlformats.org/spreadsheetml/2006/main">
  <c r="F13" i="3" l="1"/>
  <c r="E13" i="3"/>
  <c r="D13" i="3"/>
  <c r="C13" i="3"/>
  <c r="G10" i="3"/>
  <c r="F10" i="3"/>
  <c r="E10" i="3"/>
  <c r="D10" i="3"/>
  <c r="C10" i="3"/>
  <c r="D21" i="12" l="1"/>
  <c r="D20" i="12"/>
  <c r="D19" i="12"/>
  <c r="D18" i="12"/>
  <c r="D17" i="12"/>
  <c r="D16" i="12"/>
  <c r="D15" i="12"/>
  <c r="D14" i="12"/>
  <c r="D13" i="12"/>
  <c r="D12" i="12"/>
  <c r="D11" i="12"/>
  <c r="D10" i="12"/>
  <c r="D9" i="12"/>
  <c r="D8" i="12"/>
  <c r="D7" i="12"/>
  <c r="G7" i="3" l="1"/>
  <c r="D7" i="3"/>
  <c r="E7" i="3"/>
  <c r="F7" i="3"/>
  <c r="C7" i="3"/>
  <c r="H30" i="8"/>
  <c r="E30" i="8"/>
  <c r="F30" i="8"/>
  <c r="G30" i="8"/>
  <c r="D30" i="8"/>
  <c r="H17" i="8"/>
  <c r="E17" i="8"/>
  <c r="F17" i="8"/>
  <c r="G17" i="8"/>
  <c r="D17" i="8"/>
  <c r="E29" i="8"/>
  <c r="F29" i="8"/>
  <c r="G29" i="8"/>
  <c r="D29" i="8"/>
  <c r="G12" i="3"/>
  <c r="D12" i="3"/>
  <c r="E12" i="3"/>
  <c r="F12" i="3"/>
  <c r="C12" i="3"/>
  <c r="H29" i="8"/>
  <c r="X37" i="17" l="1"/>
  <c r="Y37" i="17" s="1"/>
  <c r="X36" i="17"/>
  <c r="Y36" i="17" s="1"/>
  <c r="X35" i="17"/>
  <c r="Y35" i="17" s="1"/>
  <c r="X34" i="17"/>
  <c r="Y34" i="17" s="1"/>
  <c r="X33" i="17"/>
  <c r="Y33" i="17" s="1"/>
  <c r="X32" i="17"/>
  <c r="Y32" i="17" s="1"/>
  <c r="X31" i="17"/>
  <c r="Y31" i="17" s="1"/>
  <c r="X30" i="17"/>
  <c r="Y30" i="17" s="1"/>
  <c r="X29" i="17"/>
  <c r="Y29" i="17" s="1"/>
  <c r="X28" i="17"/>
  <c r="Y28" i="17" s="1"/>
  <c r="X27" i="17"/>
  <c r="Y27" i="17" s="1"/>
  <c r="X26" i="17"/>
  <c r="Y26" i="17" s="1"/>
  <c r="X25" i="17"/>
  <c r="Y25" i="17" s="1"/>
  <c r="X24" i="17"/>
  <c r="Y24" i="17" s="1"/>
  <c r="X23" i="17"/>
  <c r="Y23" i="17" s="1"/>
  <c r="X22" i="17"/>
  <c r="Y22" i="17" s="1"/>
  <c r="X21" i="17"/>
  <c r="Y21" i="17" s="1"/>
  <c r="X20" i="17"/>
  <c r="Y20" i="17" s="1"/>
  <c r="X19" i="17"/>
  <c r="Y19" i="17" s="1"/>
  <c r="X18" i="17"/>
  <c r="Y18" i="17" s="1"/>
  <c r="X17" i="17"/>
  <c r="Y17" i="17" s="1"/>
  <c r="X16" i="17"/>
  <c r="Y16" i="17" s="1"/>
  <c r="X15" i="17"/>
  <c r="Y15" i="17" s="1"/>
  <c r="X14" i="17"/>
  <c r="Y14" i="17" s="1"/>
  <c r="X13" i="17"/>
  <c r="Y13" i="17" s="1"/>
  <c r="X12" i="17"/>
  <c r="Y12" i="17" s="1"/>
  <c r="X11" i="17"/>
  <c r="Y11" i="17" s="1"/>
  <c r="X10" i="17"/>
  <c r="Y10" i="17" s="1"/>
  <c r="X9" i="17"/>
  <c r="Y9" i="17" s="1"/>
  <c r="X8" i="17"/>
  <c r="Y8" i="17" s="1"/>
  <c r="X7" i="17"/>
  <c r="Y7" i="17" s="1"/>
  <c r="X6" i="17"/>
  <c r="Y6" i="17" s="1"/>
  <c r="X4" i="17"/>
  <c r="G13" i="3" l="1"/>
  <c r="N26" i="11" l="1"/>
  <c r="M26" i="11"/>
  <c r="L26" i="11"/>
  <c r="K26" i="11"/>
  <c r="N25" i="11"/>
  <c r="M25" i="11"/>
  <c r="L25" i="11"/>
  <c r="K25" i="11"/>
  <c r="N24" i="11"/>
  <c r="M24" i="11"/>
  <c r="L24" i="11"/>
  <c r="K24" i="11"/>
  <c r="N23" i="11"/>
  <c r="M23" i="11"/>
  <c r="L23" i="11"/>
  <c r="K23" i="11"/>
  <c r="N22" i="11"/>
  <c r="M22" i="11"/>
  <c r="L22" i="11"/>
  <c r="K22" i="11"/>
  <c r="N21" i="11"/>
  <c r="M21" i="11"/>
  <c r="L21" i="11"/>
  <c r="K21" i="11"/>
  <c r="N20" i="11"/>
  <c r="M20" i="11"/>
  <c r="L20" i="11"/>
  <c r="K20" i="11"/>
  <c r="N19" i="11"/>
  <c r="M19" i="11"/>
  <c r="L19" i="11"/>
  <c r="K19" i="11"/>
  <c r="N18" i="11"/>
  <c r="M18" i="11"/>
  <c r="L18" i="11"/>
  <c r="K18" i="11"/>
  <c r="N17" i="11"/>
  <c r="M17" i="11"/>
  <c r="L17" i="11"/>
  <c r="K17" i="11"/>
  <c r="N16" i="11"/>
  <c r="M16" i="11"/>
  <c r="L16" i="11"/>
  <c r="K16" i="11"/>
  <c r="N15" i="11"/>
  <c r="M15" i="11"/>
  <c r="L15" i="11"/>
  <c r="K15" i="11"/>
  <c r="N14" i="11"/>
  <c r="M14" i="11"/>
  <c r="L14" i="11"/>
  <c r="K14" i="11"/>
  <c r="N13" i="11"/>
  <c r="M13" i="11"/>
  <c r="L13" i="11"/>
  <c r="K13" i="11"/>
  <c r="N12" i="11"/>
  <c r="M12" i="11"/>
  <c r="L12" i="11"/>
  <c r="K12" i="11"/>
  <c r="N11" i="11"/>
  <c r="M11" i="11"/>
  <c r="L11" i="11"/>
  <c r="K11" i="11"/>
  <c r="N10" i="11"/>
  <c r="M10" i="11"/>
  <c r="L10" i="11"/>
  <c r="K10" i="11"/>
  <c r="N9" i="11"/>
  <c r="M9" i="11"/>
  <c r="L9" i="11"/>
  <c r="K9" i="11"/>
  <c r="M8" i="11"/>
  <c r="L8" i="11"/>
  <c r="K8" i="11"/>
  <c r="N7" i="11"/>
  <c r="M7" i="11"/>
  <c r="L7" i="11"/>
  <c r="K7" i="11"/>
  <c r="C1" i="11" l="1"/>
  <c r="C1" i="12"/>
  <c r="G21" i="3" l="1"/>
  <c r="G27" i="9"/>
  <c r="F6" i="3" s="1"/>
  <c r="H19" i="9"/>
  <c r="H22" i="12" l="1"/>
  <c r="G22" i="12"/>
  <c r="F22" i="12"/>
  <c r="E22" i="12"/>
  <c r="I21" i="12"/>
  <c r="I20" i="12"/>
  <c r="I19" i="12"/>
  <c r="I18" i="12"/>
  <c r="I17" i="12"/>
  <c r="I16" i="12"/>
  <c r="I15" i="12"/>
  <c r="I14" i="12"/>
  <c r="I13" i="12"/>
  <c r="I12" i="12"/>
  <c r="I11" i="12"/>
  <c r="I10" i="12"/>
  <c r="I9" i="12"/>
  <c r="I8" i="12"/>
  <c r="I7" i="12"/>
  <c r="K8" i="12" l="1"/>
  <c r="M8" i="12"/>
  <c r="L10" i="12"/>
  <c r="M10" i="12"/>
  <c r="K12" i="12"/>
  <c r="M12" i="12"/>
  <c r="L14" i="12"/>
  <c r="M14" i="12"/>
  <c r="K16" i="12"/>
  <c r="M16" i="12"/>
  <c r="L18" i="12"/>
  <c r="M18" i="12"/>
  <c r="K20" i="12"/>
  <c r="M20" i="12"/>
  <c r="J7" i="12"/>
  <c r="M7" i="12"/>
  <c r="L7" i="12"/>
  <c r="L9" i="12"/>
  <c r="M9" i="12"/>
  <c r="J11" i="12"/>
  <c r="M11" i="12"/>
  <c r="L13" i="12"/>
  <c r="M13" i="12"/>
  <c r="J15" i="12"/>
  <c r="M15" i="12"/>
  <c r="L17" i="12"/>
  <c r="M17" i="12"/>
  <c r="J17" i="12"/>
  <c r="J19" i="12"/>
  <c r="M19" i="12"/>
  <c r="L21" i="12"/>
  <c r="M21" i="12"/>
  <c r="I22" i="12"/>
  <c r="K7" i="12"/>
  <c r="J10" i="12"/>
  <c r="K11" i="12"/>
  <c r="J14" i="12"/>
  <c r="K15" i="12"/>
  <c r="J18" i="12"/>
  <c r="K19" i="12"/>
  <c r="J9" i="12"/>
  <c r="K10" i="12"/>
  <c r="J13" i="12"/>
  <c r="K14" i="12"/>
  <c r="N14" i="12" s="1"/>
  <c r="K18" i="12"/>
  <c r="J21" i="12"/>
  <c r="L12" i="12"/>
  <c r="L20" i="12"/>
  <c r="L11" i="12"/>
  <c r="L19" i="12"/>
  <c r="J8" i="12"/>
  <c r="K9" i="12"/>
  <c r="J12" i="12"/>
  <c r="K13" i="12"/>
  <c r="J16" i="12"/>
  <c r="K17" i="12"/>
  <c r="J20" i="12"/>
  <c r="K21" i="12"/>
  <c r="L8" i="12"/>
  <c r="L16" i="12"/>
  <c r="L15" i="12"/>
  <c r="N19" i="12" l="1"/>
  <c r="N10" i="12"/>
  <c r="N7" i="12"/>
  <c r="N12" i="12"/>
  <c r="N18" i="12"/>
  <c r="N15" i="12"/>
  <c r="N17" i="12"/>
  <c r="N11" i="12"/>
  <c r="N21" i="12"/>
  <c r="K22" i="12"/>
  <c r="D8" i="3" s="1"/>
  <c r="N16" i="12"/>
  <c r="N13" i="12"/>
  <c r="M22" i="12"/>
  <c r="F8" i="3" s="1"/>
  <c r="N8" i="12"/>
  <c r="L22" i="12"/>
  <c r="E8" i="3" s="1"/>
  <c r="N20" i="12"/>
  <c r="N9" i="12"/>
  <c r="J22" i="12"/>
  <c r="N22" i="12" l="1"/>
  <c r="C8" i="3"/>
  <c r="G22" i="3"/>
  <c r="G20" i="3"/>
  <c r="G23" i="3"/>
  <c r="H8" i="8"/>
  <c r="H9" i="8"/>
  <c r="H10" i="8"/>
  <c r="H11" i="8"/>
  <c r="H12" i="8"/>
  <c r="H13" i="8"/>
  <c r="H14" i="8"/>
  <c r="H15" i="8"/>
  <c r="H16" i="8"/>
  <c r="H19" i="8"/>
  <c r="H20" i="8"/>
  <c r="H21" i="8"/>
  <c r="H22" i="8"/>
  <c r="H23" i="8"/>
  <c r="H24" i="8"/>
  <c r="H25" i="8"/>
  <c r="H26" i="8"/>
  <c r="H27" i="8"/>
  <c r="H28" i="8"/>
  <c r="H7" i="8"/>
  <c r="H8" i="9"/>
  <c r="H9" i="9"/>
  <c r="H10" i="9"/>
  <c r="H11" i="9"/>
  <c r="H12" i="9"/>
  <c r="H13" i="9"/>
  <c r="H14" i="9"/>
  <c r="H15" i="9"/>
  <c r="H16" i="9"/>
  <c r="H17" i="9"/>
  <c r="H18" i="9"/>
  <c r="H20" i="9"/>
  <c r="H21" i="9"/>
  <c r="H22" i="9"/>
  <c r="H23" i="9"/>
  <c r="H24" i="9"/>
  <c r="H25" i="9"/>
  <c r="H26" i="9"/>
  <c r="H7" i="9"/>
  <c r="H27" i="9" l="1"/>
  <c r="F24" i="3"/>
  <c r="F33" i="3" s="1"/>
  <c r="E24" i="3"/>
  <c r="E33" i="3" s="1"/>
  <c r="D24" i="3"/>
  <c r="D33" i="3" s="1"/>
  <c r="C24" i="3"/>
  <c r="C33" i="3" s="1"/>
  <c r="G24" i="3" l="1"/>
  <c r="G33" i="3"/>
  <c r="B1" i="3" l="1"/>
  <c r="C1" i="8"/>
  <c r="C1" i="9"/>
  <c r="I26" i="11" l="1"/>
  <c r="I25" i="11"/>
  <c r="I24" i="11"/>
  <c r="I23" i="11"/>
  <c r="I22" i="11"/>
  <c r="I21" i="11"/>
  <c r="I20" i="11"/>
  <c r="I19" i="11"/>
  <c r="I18" i="11"/>
  <c r="I17" i="11"/>
  <c r="I16" i="11"/>
  <c r="I15" i="11"/>
  <c r="I14" i="11"/>
  <c r="I13" i="11"/>
  <c r="I12" i="11"/>
  <c r="I11" i="11"/>
  <c r="I10" i="11"/>
  <c r="I9" i="11"/>
  <c r="I8" i="11"/>
  <c r="N8" i="11" s="1"/>
  <c r="I7" i="11"/>
  <c r="N27" i="11" l="1"/>
  <c r="F9" i="3" s="1"/>
  <c r="F15" i="3" s="1"/>
  <c r="F29" i="3" s="1"/>
  <c r="I27" i="11"/>
  <c r="O26" i="11"/>
  <c r="O25" i="11"/>
  <c r="O24" i="11"/>
  <c r="O23" i="11"/>
  <c r="O22" i="11"/>
  <c r="O21" i="11"/>
  <c r="O20" i="11"/>
  <c r="O19" i="11"/>
  <c r="O18" i="11"/>
  <c r="O17" i="11"/>
  <c r="O16" i="11"/>
  <c r="O15" i="11"/>
  <c r="O14" i="11"/>
  <c r="O13" i="11"/>
  <c r="O12" i="11"/>
  <c r="O11" i="11"/>
  <c r="O10" i="11"/>
  <c r="O9" i="11"/>
  <c r="O8" i="11"/>
  <c r="O7" i="11"/>
  <c r="L27" i="11" l="1"/>
  <c r="D9" i="3" s="1"/>
  <c r="M27" i="11"/>
  <c r="E9" i="3" s="1"/>
  <c r="K27" i="11"/>
  <c r="C9" i="3" s="1"/>
  <c r="O27" i="11"/>
  <c r="H27" i="11"/>
  <c r="G27" i="11"/>
  <c r="F27" i="11"/>
  <c r="E27" i="11"/>
  <c r="F27" i="9"/>
  <c r="E6" i="3" s="1"/>
  <c r="E27" i="9"/>
  <c r="D6" i="3" s="1"/>
  <c r="D15" i="3" s="1"/>
  <c r="D29" i="3" s="1"/>
  <c r="D27" i="9"/>
  <c r="C6" i="3" s="1"/>
  <c r="C15" i="3" l="1"/>
  <c r="C29" i="3" s="1"/>
  <c r="E15" i="3"/>
  <c r="E29" i="3" s="1"/>
  <c r="G9" i="3"/>
  <c r="G6" i="3"/>
  <c r="G8" i="3"/>
  <c r="G15" i="3" s="1"/>
  <c r="G29" i="3" l="1"/>
  <c r="C16" i="3"/>
  <c r="E16" i="3"/>
  <c r="F16" i="3"/>
  <c r="C30" i="3" l="1"/>
  <c r="C19" i="3"/>
  <c r="F30" i="3"/>
  <c r="F19" i="3"/>
  <c r="E30" i="3"/>
  <c r="E19" i="3"/>
  <c r="D16" i="3"/>
  <c r="G16" i="3"/>
  <c r="D30" i="3" l="1"/>
  <c r="D34" i="3" s="1"/>
  <c r="D19" i="3"/>
  <c r="G30" i="3"/>
  <c r="G34" i="3" s="1"/>
  <c r="B16" i="3"/>
  <c r="G19" i="3"/>
  <c r="C31" i="3"/>
  <c r="C32" i="3"/>
  <c r="C34" i="3"/>
  <c r="D32" i="3" l="1"/>
  <c r="D31" i="3"/>
  <c r="F31" i="3"/>
  <c r="F34" i="3"/>
  <c r="F32" i="3"/>
  <c r="E34" i="3"/>
  <c r="E32" i="3"/>
  <c r="E31" i="3"/>
  <c r="G32" i="3"/>
  <c r="G31" i="3"/>
</calcChain>
</file>

<file path=xl/comments1.xml><?xml version="1.0" encoding="utf-8"?>
<comments xmlns="http://schemas.openxmlformats.org/spreadsheetml/2006/main">
  <authors>
    <author>Grefe, Wilfried</author>
  </authors>
  <commentList>
    <comment ref="J6"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7"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8"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9"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0"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1"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2"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3"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4"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5"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6"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7"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8"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9"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20"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21"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22"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3"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4"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5"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6"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7"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8"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9"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30"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1"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2"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3"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4"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5"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6"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7"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8"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39"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0"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1"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2"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3"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4"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5"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List>
</comments>
</file>

<file path=xl/sharedStrings.xml><?xml version="1.0" encoding="utf-8"?>
<sst xmlns="http://schemas.openxmlformats.org/spreadsheetml/2006/main" count="185" uniqueCount="124">
  <si>
    <t>Sachausgaben</t>
  </si>
  <si>
    <t>Personalausgaben</t>
  </si>
  <si>
    <t>Gesamt</t>
  </si>
  <si>
    <t>Gesamtausgaben</t>
  </si>
  <si>
    <t>Eigenmittel</t>
  </si>
  <si>
    <t>€</t>
  </si>
  <si>
    <t>Ausgaben für Investitionen</t>
  </si>
  <si>
    <t>Antragsteller:</t>
  </si>
  <si>
    <t>lfd. Nr.</t>
  </si>
  <si>
    <t>Monate im Projekt</t>
  </si>
  <si>
    <t>Verbundprojekt</t>
  </si>
  <si>
    <t>Kooperationsprojekt</t>
  </si>
  <si>
    <t>Lebens-dauer in Monaten</t>
  </si>
  <si>
    <t>Zeitanteilig / Monat</t>
  </si>
  <si>
    <t>Summe</t>
  </si>
  <si>
    <t xml:space="preserve">Art und Bezeichnung                         </t>
  </si>
  <si>
    <t>Arbeitsstunden</t>
  </si>
  <si>
    <t>Personalausgaben in €</t>
  </si>
  <si>
    <t>Antragsteller</t>
  </si>
  <si>
    <t>Vorhaben</t>
  </si>
  <si>
    <t>kleines Unternehmen</t>
  </si>
  <si>
    <t>mittleres Unternehmen</t>
  </si>
  <si>
    <t>großes Unternehmen</t>
  </si>
  <si>
    <t>weniger als 50 Beschäftigte</t>
  </si>
  <si>
    <t>weniger als 250 Beschäftigte</t>
  </si>
  <si>
    <t>ab 250 Beschäftigten</t>
  </si>
  <si>
    <t>mögliche Förderquote</t>
  </si>
  <si>
    <t>mit einer Forschungseinrichtung</t>
  </si>
  <si>
    <t>Definition der Tätigkeit</t>
  </si>
  <si>
    <t>EUR</t>
  </si>
  <si>
    <t>Leistungsgruppe 1</t>
  </si>
  <si>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t>
  </si>
  <si>
    <t>Leistungsgruppe 2</t>
  </si>
  <si>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</si>
  <si>
    <t>Leistungsgruppe 3</t>
  </si>
  <si>
    <t>Schwierige Fachtätigkeiten, für deren Ausübung in der Regel eine abgeschlossene Berufsausbildung, zum Teil verbunden mit Berufserfahrung, erforderlich ist.</t>
  </si>
  <si>
    <t>Leistungsgruppe 4</t>
  </si>
  <si>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t>
  </si>
  <si>
    <t>Leistungsgruppe 5</t>
  </si>
  <si>
    <t>Einfache, schematische Tätigkeiten oder isolierte Arbeitsvorgänge, für deren Ausübung keine berufliche Ausbildung erforderlich ist. Das erforderliche Wissen und die notwendigen Fertigkeiten können durch Anlernen von bis zu drei Monaten vermittelt werden.</t>
  </si>
  <si>
    <t xml:space="preserve">Personal
</t>
  </si>
  <si>
    <t>Bitte benennen sie hier die im Projekt eingesetzten Mitarbeiter</t>
  </si>
  <si>
    <t>Nennen Sie die Leistungs-gruppe Ihrer Mitarbeiter entsprechend Tätigkeit *</t>
  </si>
  <si>
    <t>Bitte nennen Sie hier die Stunden die der Mitarbeiter im Projekt eingesetz werden soll</t>
  </si>
  <si>
    <t>mit einem weiteren Unternehmen</t>
  </si>
  <si>
    <t xml:space="preserve">Stunden- satz in EUR
</t>
  </si>
  <si>
    <t xml:space="preserve">Leistungs-gruppe        (1-5)
</t>
  </si>
  <si>
    <t>Berufs-erf.</t>
  </si>
  <si>
    <r>
      <t xml:space="preserve">Hochschulabschluss (Uni/FH)     </t>
    </r>
    <r>
      <rPr>
        <b/>
        <sz val="10"/>
        <color theme="1"/>
        <rFont val="Arial"/>
        <family val="2"/>
      </rPr>
      <t>Titel</t>
    </r>
  </si>
  <si>
    <r>
      <t xml:space="preserve">Meister </t>
    </r>
    <r>
      <rPr>
        <b/>
        <sz val="10"/>
        <color theme="1"/>
        <rFont val="Arial"/>
        <family val="2"/>
      </rPr>
      <t>Titel</t>
    </r>
  </si>
  <si>
    <r>
      <t xml:space="preserve">Ausbildungsabschluss </t>
    </r>
    <r>
      <rPr>
        <b/>
        <sz val="10"/>
        <color theme="1"/>
        <rFont val="Arial"/>
        <family val="2"/>
      </rPr>
      <t>Bezeichnung</t>
    </r>
  </si>
  <si>
    <t xml:space="preserve">Angabe der Jahre </t>
  </si>
  <si>
    <t>x</t>
  </si>
  <si>
    <t>Dieses Feld wird automatisch gemäß der angegebenen Leistungs-gruppe gefüllt.</t>
  </si>
  <si>
    <t>Hilfsarbeiter</t>
  </si>
  <si>
    <t>Arbeiter</t>
  </si>
  <si>
    <t>Meister / Vorarbeiter</t>
  </si>
  <si>
    <t>Geschäftsführer</t>
  </si>
  <si>
    <t>Gesamtfinanzierung</t>
  </si>
  <si>
    <t>Förderfähige Projektausgaben</t>
  </si>
  <si>
    <t>WFF</t>
  </si>
  <si>
    <t>1. Gesamtausgabenplan</t>
  </si>
  <si>
    <t>Cashflow</t>
  </si>
  <si>
    <t>Kreditaufnahme</t>
  </si>
  <si>
    <t>Barmittel</t>
  </si>
  <si>
    <t>Finanzierung Eigenmittel</t>
  </si>
  <si>
    <t>Gesamt Eigenmittel</t>
  </si>
  <si>
    <t>Finanzierung Gesamtprojekt und Mittelverteilung</t>
  </si>
  <si>
    <t>Bitte füllen Sie alle Grün markierten Felder in den einzelnen Tabellenblättern aus!</t>
  </si>
  <si>
    <t>Ausgaben für Investitionen (Instrumente und Ausrüstungen)</t>
  </si>
  <si>
    <t>Zeitanteilige Ausgabe im Projekt</t>
  </si>
  <si>
    <t>Übersichtstabelle Leistungsgruppen:</t>
  </si>
  <si>
    <t>Projektpartner:</t>
  </si>
  <si>
    <t>Lfd. Nr.</t>
  </si>
  <si>
    <t>Sonstige Sachausgaben</t>
  </si>
  <si>
    <t>Fremddienstleistungen</t>
  </si>
  <si>
    <t>Zuwendung</t>
  </si>
  <si>
    <t>ProjektmitarbeiterIn</t>
  </si>
  <si>
    <t>Projekttätigkeit</t>
  </si>
  <si>
    <t>Leistungs-</t>
  </si>
  <si>
    <t>Qualifikation des Mitarbeiters</t>
  </si>
  <si>
    <t xml:space="preserve">Erläuterungen </t>
  </si>
  <si>
    <t>gruppe</t>
  </si>
  <si>
    <t>Status
im Unternehmen</t>
  </si>
  <si>
    <t>Ausbildungsgrad/
Qualifikation</t>
  </si>
  <si>
    <t xml:space="preserve">zur abweichenden Einordnung </t>
  </si>
  <si>
    <t xml:space="preserve"> Personalnummer</t>
  </si>
  <si>
    <t xml:space="preserve"> Anrede</t>
  </si>
  <si>
    <t xml:space="preserve"> Vor- und Nachname</t>
  </si>
  <si>
    <t>Tätigkeit mit Aufsichts- und Dispositionsbefugnis</t>
  </si>
  <si>
    <t>spezielle Fachkenntnisse</t>
  </si>
  <si>
    <t>schwierige Fachtätigkeiten</t>
  </si>
  <si>
    <t>einfache Tätigkeiten</t>
  </si>
  <si>
    <t>einfache, schematische
Tätigkeiten</t>
  </si>
  <si>
    <r>
      <rPr>
        <b/>
        <sz val="11"/>
        <color theme="1"/>
        <rFont val="Arial"/>
        <family val="2"/>
      </rPr>
      <t>Beschreibung der Tätigkeiten im Projekt</t>
    </r>
    <r>
      <rPr>
        <sz val="11"/>
        <color theme="1"/>
        <rFont val="Arial"/>
        <family val="2"/>
      </rPr>
      <t xml:space="preserve"> </t>
    </r>
    <r>
      <rPr>
        <sz val="10"/>
        <color theme="1"/>
        <rFont val="Arial"/>
        <family val="2"/>
      </rPr>
      <t>entsprechend
dem Tabellenblatt "Leistungsgruppen"</t>
    </r>
  </si>
  <si>
    <t>Einord-nung
1- 5</t>
  </si>
  <si>
    <t>Bereichs- oder Gruppen-
leiter</t>
  </si>
  <si>
    <t>Angestellter ohne
 Leitungsfunktion</t>
  </si>
  <si>
    <t xml:space="preserve">kein  Abschluss </t>
  </si>
  <si>
    <t>angelernt</t>
  </si>
  <si>
    <t>Sofern ein oder mehrere grau unterlegten 
Felder ausgewählt werden, bitten wir Sie
 die beabsichtigte Einordnung eingehend
zu erläutern. 
Ferner bitten wir die Berufserfahrung 
zu beachten.</t>
  </si>
  <si>
    <t>Bitte erläutern Sie die abweichende Einordnung.</t>
  </si>
  <si>
    <t>Ort, Datum</t>
  </si>
  <si>
    <t xml:space="preserve">Unterschrift </t>
  </si>
  <si>
    <t>Stempel</t>
  </si>
  <si>
    <t>Name Geschäftsführer</t>
  </si>
  <si>
    <t xml:space="preserve">Herr </t>
  </si>
  <si>
    <t>ja</t>
  </si>
  <si>
    <t>Frau</t>
  </si>
  <si>
    <t xml:space="preserve"> -</t>
  </si>
  <si>
    <t>Zuwendung bitte mögl. Förderquote eintragen</t>
  </si>
  <si>
    <t>Zwischensumme</t>
  </si>
  <si>
    <t>Fremdleistungen (ohne Marketingausgaben)</t>
  </si>
  <si>
    <t>Gesamtzuwendung</t>
  </si>
  <si>
    <r>
      <t xml:space="preserve">Die Zuordnung zu einem Standardeinheitskostensatz von Tätigkeiten eines Fördervorhabens erfolgt aufgrund der Zuordnung jeder im Rahmen des Projektes beantragten und von der NBank anerkannten Tätigkeit in die Leistungsgruppe entsprechend der Definitionen in der oben stehenden „Übersichtstabelle zu den Leistungsgruppen“.
Der jeweilige Standardeinheitskostensatz für Personalausgaben deckt die Lohn- oder Gehaltsausgaben, zu denen vor allem die Bruttobezüge inklusive aller Nebenleistungen (z. B. Urlaubs- und Weihnachtsgeld sowie Leistungsprämien) zählen, einschließlich aller Lohn- oder Gehaltsnebenkosten ab. Im Rahmen der Standardeinheitskostensatzberechnung werden beispielsweise die Urlaubs-, Feier- und Krankentage pauschaliert berücksichtigt und sind daher im jeweiligen Standardeinheitskostensatz inkludiert. Eine individuelle Berücksichtigung dieser Tage ist daher nicht zulässig. </t>
    </r>
    <r>
      <rPr>
        <b/>
        <u/>
        <sz val="10"/>
        <rFont val="Arial"/>
        <family val="2"/>
      </rPr>
      <t>Pro Vollzeitarbeitskraft können maximal bis zu 1.720 Produktivstunden in 12 Projektlaufzeitmonaten geltend gemacht werden.</t>
    </r>
    <r>
      <rPr>
        <sz val="10"/>
        <rFont val="Arial"/>
        <family val="2"/>
      </rPr>
      <t xml:space="preserve">
Die Aufgaben des im Projekt eingesetzten Personal sind im Rahmen einer Tätigkeitsbeschreibung zu erläutern. Die Tätigkeitsbeschreibung hat verbindliche Ziele, Kompetenzen und Aufgaben der Tätigkeit zu definieren und muss die Tätigkeiten, die zur Aufgabenerfüllung durchzuführen sind, im Einzelnen enthalten. Auf Grundlage der Tätigkeitsbeschreibung erfolgt die Zuordnung zu einer der unten aufgeführten Leistungsgruppen.
Die Abrechnung der Personalausgaben erfolgt auf Grundlage der im Rahmen</t>
    </r>
    <r>
      <rPr>
        <b/>
        <sz val="10"/>
        <rFont val="Arial"/>
        <family val="2"/>
      </rPr>
      <t xml:space="preserve"> eines bestehenden Arbeitsverhältnisses</t>
    </r>
    <r>
      <rPr>
        <sz val="10"/>
        <rFont val="Arial"/>
        <family val="2"/>
      </rPr>
      <t xml:space="preserve"> tatsächlich für das Projekt geleisteten Arbeitsstunden (nach dem sog. Produktivstundenmodell). Die für das Projekt tatsächlich geleisteten Arbeitsstunden sind vom Unternehmen bzw. Kooperationspartner </t>
    </r>
    <r>
      <rPr>
        <u/>
        <sz val="10"/>
        <rFont val="Arial"/>
        <family val="2"/>
      </rPr>
      <t>mit Stundennachweisen zu belegen</t>
    </r>
    <r>
      <rPr>
        <sz val="10"/>
        <rFont val="Arial"/>
        <family val="2"/>
      </rPr>
      <t xml:space="preserve">. Der Nachweis hat differenziert </t>
    </r>
    <r>
      <rPr>
        <u/>
        <sz val="10"/>
        <rFont val="Arial"/>
        <family val="2"/>
      </rPr>
      <t>(minutengenau)</t>
    </r>
    <r>
      <rPr>
        <sz val="10"/>
        <rFont val="Arial"/>
        <family val="2"/>
      </rPr>
      <t xml:space="preserve"> für jede Tätigkeit und jede Beschäftigte oder jeden Beschäftigten zu erfolgen. 
                                                                                                                                                                                                                                                            </t>
    </r>
    <r>
      <rPr>
        <b/>
        <i/>
        <sz val="10"/>
        <rFont val="Arial"/>
        <family val="2"/>
      </rPr>
      <t>Bitte beachten Sie!</t>
    </r>
    <r>
      <rPr>
        <sz val="10"/>
        <rFont val="Arial"/>
        <family val="2"/>
      </rPr>
      <t xml:space="preserve">: Grundlage für die Erstattung der Personalpauschalen ist ein Arbeits- bzw Anstellungsvertrag. Sofern Gesellschafter in einem Projekt als Personal abgerechnet werden sollen, ist darüber hinaus eine Berücksichtigung nur dann möglich, wenn es sich bei den regelmäßigen Zahlungen an den Gesellschafter steuerrechtlich um gewinnmindernde Betriebsausgaben handelt. Es muss ausgeschlossen sein, dass die Zahlungen eine Gewinnentnahme oder verdeckte Gewinnausschüttung darstellen. Hier benötigen wir im Rahmen der Mittelabrufe eine entsprechende Bestätigung des Steuerberaters.                                                                                                                                                                                                                                                        
                                                                                                                                                                                                                                                                                                                                                                                  Die zuwendungsfähigen Personalausgaben ergeben sich durch Multiplikation der anerkannten, tatsächlich für die entsprechende Tätigkeit geleisteten Stunden mit dem jeweiligen Standardeinheitskostensatz.
</t>
    </r>
    <r>
      <rPr>
        <u/>
        <sz val="10"/>
        <rFont val="Arial"/>
        <family val="2"/>
      </rPr>
      <t xml:space="preserve">
Für detaillierte Informationen zur Abrechnung von Personalausgaben verweisen wir auf die im Internet veröffentlichte Arbeitshilfe "Erläuterungen zur Abrechnung von Personalausgaben in den niedersächsischen EFRE-Programmen (EU-Strukturfondförderung 2014 – 2020)" und den Erlass "Standardeinheitskosten zur Abrechnung von Personalausgaben für beim Zuwendungsempfänger und dessen Kooperationspartner beschäftigtes Personal in den niedersächsischen EFRE-Programmen"</t>
    </r>
  </si>
  <si>
    <t>Anschaffungspreise (bitte jede Investition nur dem Jahr zuordnen, in der die Anschaffung getätigt wird!)</t>
  </si>
  <si>
    <t>Markteinführungsmaßnahmen</t>
  </si>
  <si>
    <t>Förderung maximal bis zum 30.06.2022 möglich</t>
  </si>
  <si>
    <t>SER - ÜR - EFRE</t>
  </si>
  <si>
    <t>Maßnahmen zur Markteinführung entsprechend Merkblatt</t>
  </si>
  <si>
    <t>Zuwendung (max. 50%)</t>
  </si>
  <si>
    <t>Sonstiges bitte benennen</t>
  </si>
  <si>
    <t>plus</t>
  </si>
  <si>
    <t>-Punkte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</si>
</sst>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
    <numFmt numFmtId="165" formatCode="#,##0.000"/>
  </numFmts>
  <fonts count="34" x14ac:knownFonts="1">
    <font>
      <sz val="10"/>
      <name val="Arial"/>
    </font>
    <font>
      <sz val="11"/>
      <color theme="1"/>
      <name val="Arial"/>
      <family val="2"/>
    </font>
    <font>
      <sz val="11"/>
      <color theme="1"/>
      <name val="Arial"/>
      <family val="2"/>
    </font>
    <font>
      <sz val="10"/>
      <name val="Arial"/>
      <family val="2"/>
    </font>
    <font>
      <b/>
      <sz val="10"/>
      <name val="Arial"/>
      <family val="2"/>
    </font>
    <font>
      <sz val="8"/>
      <name val="Arial"/>
      <family val="2"/>
    </font>
    <font>
      <sz val="10"/>
      <name val="Arial"/>
      <family val="2"/>
    </font>
    <font>
      <sz val="10"/>
      <name val="Arial"/>
      <family val="2"/>
    </font>
    <font>
      <i/>
      <sz val="10"/>
      <name val="Arial"/>
      <family val="2"/>
    </font>
    <font>
      <i/>
      <sz val="8"/>
      <name val="Arial"/>
      <family val="2"/>
    </font>
    <font>
      <sz val="10"/>
      <color theme="1"/>
      <name val="Arial"/>
      <family val="2"/>
    </font>
    <font>
      <b/>
      <sz val="10"/>
      <color theme="1"/>
      <name val="Arial"/>
      <family val="2"/>
    </font>
    <font>
      <sz val="10"/>
      <color rgb="FFFF0000"/>
      <name val="Arial"/>
      <family val="2"/>
    </font>
    <font>
      <b/>
      <i/>
      <sz val="18"/>
      <name val="Arial"/>
      <family val="2"/>
    </font>
    <font>
      <b/>
      <i/>
      <u/>
      <sz val="14"/>
      <name val="Arial"/>
      <family val="2"/>
    </font>
    <font>
      <b/>
      <sz val="11"/>
      <color theme="1"/>
      <name val="Arial"/>
      <family val="2"/>
    </font>
    <font>
      <sz val="10"/>
      <color theme="1"/>
      <name val="Verdana"/>
      <family val="2"/>
    </font>
    <font>
      <b/>
      <sz val="12"/>
      <color theme="1"/>
      <name val="Arial"/>
      <family val="2"/>
    </font>
    <font>
      <b/>
      <sz val="12"/>
      <color rgb="FFFF0000"/>
      <name val="Arial"/>
      <family val="2"/>
    </font>
    <font>
      <sz val="14"/>
      <color theme="1"/>
      <name val="Arial"/>
      <family val="2"/>
    </font>
    <font>
      <b/>
      <sz val="16"/>
      <color theme="1"/>
      <name val="Arial"/>
      <family val="2"/>
    </font>
    <font>
      <sz val="8.5"/>
      <color theme="2"/>
      <name val="Arial"/>
      <family val="2"/>
    </font>
    <font>
      <b/>
      <sz val="14"/>
      <color theme="1"/>
      <name val="Arial"/>
      <family val="2"/>
    </font>
    <font>
      <b/>
      <sz val="10"/>
      <color theme="0"/>
      <name val="Arial"/>
      <family val="2"/>
    </font>
    <font>
      <sz val="12"/>
      <color theme="1"/>
      <name val="Arial"/>
      <family val="2"/>
    </font>
    <font>
      <b/>
      <sz val="10"/>
      <color rgb="FFFF0000"/>
      <name val="Arial"/>
      <family val="2"/>
    </font>
    <font>
      <b/>
      <sz val="10"/>
      <color indexed="81"/>
      <name val="Tahoma"/>
      <family val="2"/>
    </font>
    <font>
      <b/>
      <sz val="9"/>
      <color indexed="81"/>
      <name val="Tahoma"/>
      <family val="2"/>
    </font>
    <font>
      <u/>
      <sz val="10"/>
      <name val="Arial"/>
      <family val="2"/>
    </font>
    <font>
      <b/>
      <u/>
      <sz val="10"/>
      <name val="Arial"/>
      <family val="2"/>
    </font>
    <font>
      <b/>
      <i/>
      <sz val="10"/>
      <name val="Arial"/>
      <family val="2"/>
    </font>
    <font>
      <i/>
      <sz val="8"/>
      <color rgb="FFFF0000"/>
      <name val="Arial"/>
      <family val="2"/>
    </font>
    <font>
      <sz val="8"/>
      <color rgb="FFFF0000"/>
      <name val="Arial"/>
      <family val="2"/>
    </font>
    <font>
      <sz val="6"/>
      <color rgb="FFFF0000"/>
      <name val="Arial"/>
      <family val="2"/>
    </font>
  </fonts>
  <fills count="12">
    <fill>
      <patternFill patternType="none"/>
    </fill>
    <fill>
      <patternFill patternType="gray125"/>
    </fill>
    <fill>
      <patternFill patternType="solid">
        <fgColor indexed="51"/>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33CCFF"/>
        <bgColor indexed="64"/>
      </patternFill>
    </fill>
  </fills>
  <borders count="53">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auto="1"/>
      </bottom>
      <diagonal/>
    </border>
  </borders>
  <cellStyleXfs count="4">
    <xf numFmtId="0" fontId="0" fillId="0" borderId="0"/>
    <xf numFmtId="9" fontId="7" fillId="0" borderId="0" applyFont="0" applyFill="0" applyBorder="0" applyAlignment="0" applyProtection="0"/>
    <xf numFmtId="0" fontId="16" fillId="0" borderId="0"/>
    <xf numFmtId="0" fontId="3" fillId="0" borderId="0"/>
  </cellStyleXfs>
  <cellXfs count="280">
    <xf numFmtId="0" fontId="0" fillId="0" borderId="0" xfId="0"/>
    <xf numFmtId="0" fontId="4" fillId="0" borderId="0" xfId="0" applyFont="1" applyBorder="1" applyAlignment="1" applyProtection="1">
      <alignment horizontal="right"/>
      <protection locked="0"/>
    </xf>
    <xf numFmtId="49" fontId="4" fillId="0" borderId="3" xfId="0" applyNumberFormat="1" applyFont="1" applyBorder="1" applyAlignment="1" applyProtection="1">
      <protection locked="0"/>
    </xf>
    <xf numFmtId="0" fontId="3" fillId="0" borderId="0" xfId="0" applyFont="1" applyProtection="1">
      <protection locked="0"/>
    </xf>
    <xf numFmtId="0" fontId="4" fillId="0" borderId="2" xfId="0" applyFont="1" applyBorder="1" applyProtection="1">
      <protection locked="0"/>
    </xf>
    <xf numFmtId="49" fontId="4" fillId="0" borderId="0" xfId="0" applyNumberFormat="1" applyFont="1" applyBorder="1" applyAlignment="1" applyProtection="1">
      <protection locked="0"/>
    </xf>
    <xf numFmtId="0" fontId="3" fillId="2" borderId="0" xfId="0" applyFont="1" applyFill="1" applyBorder="1" applyProtection="1">
      <protection locked="0"/>
    </xf>
    <xf numFmtId="0" fontId="0" fillId="0" borderId="10" xfId="0" applyBorder="1" applyProtection="1">
      <protection locked="0"/>
    </xf>
    <xf numFmtId="0" fontId="0" fillId="0" borderId="8" xfId="0" applyBorder="1" applyProtection="1">
      <protection locked="0"/>
    </xf>
    <xf numFmtId="0" fontId="0" fillId="0" borderId="8" xfId="0" applyBorder="1" applyAlignment="1" applyProtection="1">
      <alignment horizontal="center"/>
      <protection locked="0"/>
    </xf>
    <xf numFmtId="0" fontId="3" fillId="0" borderId="8" xfId="0" applyFont="1" applyBorder="1" applyProtection="1">
      <protection locked="0"/>
    </xf>
    <xf numFmtId="0" fontId="0" fillId="0" borderId="0" xfId="0" applyProtection="1">
      <protection locked="0"/>
    </xf>
    <xf numFmtId="0" fontId="4" fillId="0" borderId="10" xfId="0" applyFont="1" applyBorder="1" applyAlignment="1" applyProtection="1">
      <alignment vertical="top" wrapText="1"/>
      <protection locked="0"/>
    </xf>
    <xf numFmtId="0" fontId="4" fillId="0" borderId="8" xfId="0" applyFont="1" applyBorder="1" applyAlignment="1" applyProtection="1">
      <alignment horizontal="center" vertical="top" wrapText="1"/>
      <protection locked="0"/>
    </xf>
    <xf numFmtId="0" fontId="4" fillId="0" borderId="8" xfId="0" applyFont="1" applyBorder="1" applyAlignment="1" applyProtection="1">
      <alignment horizontal="center" vertical="top"/>
      <protection locked="0"/>
    </xf>
    <xf numFmtId="0" fontId="9" fillId="0" borderId="9" xfId="0" applyFont="1" applyBorder="1" applyAlignment="1" applyProtection="1">
      <alignment vertical="top" wrapText="1"/>
      <protection locked="0"/>
    </xf>
    <xf numFmtId="0" fontId="3" fillId="0" borderId="9" xfId="0" applyFont="1" applyBorder="1" applyProtection="1">
      <protection locked="0"/>
    </xf>
    <xf numFmtId="4" fontId="0" fillId="5" borderId="8" xfId="0" applyNumberFormat="1" applyFill="1" applyBorder="1" applyProtection="1"/>
    <xf numFmtId="0" fontId="4" fillId="0" borderId="8" xfId="0" applyFont="1" applyBorder="1" applyProtection="1">
      <protection locked="0"/>
    </xf>
    <xf numFmtId="4" fontId="4" fillId="0" borderId="8" xfId="0" applyNumberFormat="1" applyFont="1" applyBorder="1" applyProtection="1">
      <protection locked="0"/>
    </xf>
    <xf numFmtId="0" fontId="4" fillId="0" borderId="0" xfId="0" applyFont="1" applyProtection="1">
      <protection locked="0"/>
    </xf>
    <xf numFmtId="4" fontId="0" fillId="0" borderId="0" xfId="0" applyNumberFormat="1" applyProtection="1">
      <protection locked="0"/>
    </xf>
    <xf numFmtId="0" fontId="0" fillId="0" borderId="0" xfId="0" applyBorder="1" applyProtection="1">
      <protection locked="0"/>
    </xf>
    <xf numFmtId="4" fontId="0" fillId="0" borderId="0" xfId="0" applyNumberFormat="1" applyBorder="1" applyProtection="1">
      <protection locked="0"/>
    </xf>
    <xf numFmtId="0" fontId="4" fillId="0" borderId="0" xfId="0" applyFont="1" applyBorder="1" applyProtection="1">
      <protection locked="0"/>
    </xf>
    <xf numFmtId="4" fontId="4" fillId="0" borderId="0" xfId="0" applyNumberFormat="1" applyFont="1" applyBorder="1" applyAlignment="1" applyProtection="1">
      <alignment wrapText="1"/>
      <protection locked="0"/>
    </xf>
    <xf numFmtId="4" fontId="4" fillId="0" borderId="0" xfId="0" applyNumberFormat="1" applyFont="1" applyBorder="1" applyProtection="1">
      <protection locked="0"/>
    </xf>
    <xf numFmtId="1" fontId="0" fillId="3" borderId="8" xfId="0" applyNumberFormat="1" applyFill="1" applyBorder="1" applyProtection="1">
      <protection locked="0"/>
    </xf>
    <xf numFmtId="4" fontId="3" fillId="3" borderId="8" xfId="0" applyNumberFormat="1" applyFont="1" applyFill="1" applyBorder="1" applyProtection="1">
      <protection locked="0"/>
    </xf>
    <xf numFmtId="0" fontId="4" fillId="0" borderId="0" xfId="0" applyFont="1" applyBorder="1" applyProtection="1"/>
    <xf numFmtId="49" fontId="4" fillId="0" borderId="0" xfId="0" applyNumberFormat="1" applyFont="1" applyBorder="1" applyAlignment="1" applyProtection="1"/>
    <xf numFmtId="0" fontId="4" fillId="0" borderId="0" xfId="0" applyNumberFormat="1" applyFont="1" applyBorder="1" applyAlignment="1" applyProtection="1"/>
    <xf numFmtId="0" fontId="6" fillId="0" borderId="0" xfId="0" applyFont="1" applyProtection="1"/>
    <xf numFmtId="0" fontId="4" fillId="2" borderId="0" xfId="0" applyFont="1" applyFill="1" applyBorder="1" applyProtection="1"/>
    <xf numFmtId="0" fontId="6" fillId="2" borderId="0" xfId="0" applyFont="1" applyFill="1" applyBorder="1" applyProtection="1"/>
    <xf numFmtId="0" fontId="6" fillId="0" borderId="8" xfId="0" applyFont="1" applyBorder="1" applyProtection="1"/>
    <xf numFmtId="0" fontId="4" fillId="0" borderId="8" xfId="0" applyFont="1" applyBorder="1" applyAlignment="1" applyProtection="1">
      <alignment horizontal="center"/>
    </xf>
    <xf numFmtId="0" fontId="6" fillId="0" borderId="0" xfId="0" applyFont="1" applyBorder="1" applyProtection="1"/>
    <xf numFmtId="0" fontId="4" fillId="0" borderId="0" xfId="0" applyFont="1" applyBorder="1" applyAlignment="1" applyProtection="1">
      <alignment wrapText="1"/>
    </xf>
    <xf numFmtId="0" fontId="4" fillId="0" borderId="8" xfId="0" applyFont="1" applyBorder="1" applyProtection="1"/>
    <xf numFmtId="4" fontId="4" fillId="0" borderId="8" xfId="0" applyNumberFormat="1" applyFont="1" applyBorder="1" applyProtection="1"/>
    <xf numFmtId="0" fontId="4" fillId="7" borderId="0" xfId="0" applyFont="1" applyFill="1" applyBorder="1" applyProtection="1"/>
    <xf numFmtId="0" fontId="3" fillId="7" borderId="0" xfId="0" applyFont="1" applyFill="1" applyBorder="1" applyProtection="1"/>
    <xf numFmtId="0" fontId="3" fillId="0" borderId="8" xfId="0" applyFont="1" applyBorder="1" applyProtection="1"/>
    <xf numFmtId="4" fontId="4" fillId="5" borderId="8" xfId="0" applyNumberFormat="1" applyFont="1" applyFill="1" applyBorder="1" applyProtection="1"/>
    <xf numFmtId="0" fontId="3" fillId="0" borderId="8" xfId="0" applyFont="1" applyFill="1" applyBorder="1" applyAlignment="1" applyProtection="1">
      <alignment horizontal="right"/>
    </xf>
    <xf numFmtId="0" fontId="3" fillId="0" borderId="8" xfId="0" applyFont="1" applyBorder="1" applyAlignment="1" applyProtection="1">
      <alignment horizontal="right"/>
    </xf>
    <xf numFmtId="0" fontId="4" fillId="0" borderId="8" xfId="0" applyFont="1" applyBorder="1" applyAlignment="1" applyProtection="1">
      <alignment horizontal="left"/>
    </xf>
    <xf numFmtId="0" fontId="3" fillId="0" borderId="0" xfId="0" applyFont="1" applyBorder="1" applyProtection="1"/>
    <xf numFmtId="4" fontId="3" fillId="5" borderId="8" xfId="0" applyNumberFormat="1" applyFont="1" applyFill="1" applyBorder="1" applyProtection="1"/>
    <xf numFmtId="0" fontId="12" fillId="0" borderId="8" xfId="0" applyFont="1" applyFill="1" applyBorder="1" applyAlignment="1" applyProtection="1">
      <alignment horizontal="right"/>
    </xf>
    <xf numFmtId="9" fontId="3" fillId="0" borderId="8" xfId="0" applyNumberFormat="1" applyFont="1" applyBorder="1" applyProtection="1"/>
    <xf numFmtId="0" fontId="3" fillId="0" borderId="8" xfId="0" applyFont="1" applyFill="1" applyBorder="1" applyProtection="1"/>
    <xf numFmtId="0" fontId="4" fillId="0" borderId="8" xfId="0" applyFont="1" applyFill="1" applyBorder="1" applyProtection="1"/>
    <xf numFmtId="0" fontId="4" fillId="0" borderId="0" xfId="0" applyNumberFormat="1" applyFont="1" applyBorder="1" applyAlignment="1" applyProtection="1">
      <alignment horizontal="left"/>
      <protection locked="0"/>
    </xf>
    <xf numFmtId="0" fontId="6" fillId="0" borderId="0" xfId="0" applyFont="1" applyBorder="1" applyAlignment="1" applyProtection="1">
      <protection locked="0"/>
    </xf>
    <xf numFmtId="0" fontId="6" fillId="0" borderId="0" xfId="0" applyFont="1" applyProtection="1">
      <protection locked="0"/>
    </xf>
    <xf numFmtId="0" fontId="4" fillId="2" borderId="0" xfId="0" applyFont="1" applyFill="1" applyBorder="1" applyProtection="1">
      <protection locked="0"/>
    </xf>
    <xf numFmtId="0" fontId="6" fillId="2" borderId="0" xfId="0" applyFont="1" applyFill="1" applyBorder="1" applyProtection="1">
      <protection locked="0"/>
    </xf>
    <xf numFmtId="0" fontId="4" fillId="0" borderId="8" xfId="0" applyFont="1" applyBorder="1" applyAlignment="1" applyProtection="1">
      <alignment horizontal="center"/>
      <protection locked="0"/>
    </xf>
    <xf numFmtId="0" fontId="4" fillId="0" borderId="8" xfId="0" applyFont="1" applyBorder="1" applyAlignment="1" applyProtection="1">
      <alignment horizontal="center" wrapText="1"/>
      <protection locked="0"/>
    </xf>
    <xf numFmtId="0" fontId="6" fillId="0" borderId="8" xfId="0" applyFont="1" applyBorder="1" applyProtection="1">
      <protection locked="0"/>
    </xf>
    <xf numFmtId="4" fontId="6" fillId="3" borderId="8" xfId="0" applyNumberFormat="1" applyFont="1" applyFill="1" applyBorder="1" applyProtection="1">
      <protection locked="0"/>
    </xf>
    <xf numFmtId="4" fontId="0" fillId="3" borderId="8" xfId="0" applyNumberFormat="1" applyFill="1" applyBorder="1" applyProtection="1">
      <protection locked="0"/>
    </xf>
    <xf numFmtId="4" fontId="6" fillId="0" borderId="8" xfId="0" applyNumberFormat="1" applyFont="1" applyBorder="1" applyProtection="1"/>
    <xf numFmtId="4" fontId="6" fillId="0" borderId="8" xfId="0" applyNumberFormat="1" applyFont="1" applyFill="1" applyBorder="1" applyProtection="1"/>
    <xf numFmtId="0" fontId="4" fillId="0" borderId="0" xfId="0" applyNumberFormat="1" applyFont="1" applyBorder="1" applyAlignment="1" applyProtection="1">
      <protection locked="0"/>
    </xf>
    <xf numFmtId="0" fontId="6" fillId="0" borderId="0" xfId="0" applyFont="1" applyBorder="1" applyAlignment="1" applyProtection="1">
      <alignment horizontal="left"/>
      <protection locked="0"/>
    </xf>
    <xf numFmtId="4" fontId="4" fillId="3" borderId="8" xfId="0" applyNumberFormat="1" applyFont="1" applyFill="1" applyBorder="1" applyAlignment="1" applyProtection="1">
      <alignment horizontal="right"/>
      <protection locked="0"/>
    </xf>
    <xf numFmtId="4" fontId="4" fillId="0" borderId="8" xfId="0" applyNumberFormat="1" applyFont="1" applyBorder="1" applyAlignment="1" applyProtection="1">
      <alignment horizontal="right"/>
    </xf>
    <xf numFmtId="4" fontId="6" fillId="4" borderId="8" xfId="0" applyNumberFormat="1" applyFont="1" applyFill="1" applyBorder="1" applyAlignment="1" applyProtection="1">
      <alignment horizontal="right"/>
    </xf>
    <xf numFmtId="0" fontId="4" fillId="0" borderId="11" xfId="0" applyFont="1" applyBorder="1" applyAlignment="1" applyProtection="1">
      <protection locked="0"/>
    </xf>
    <xf numFmtId="0" fontId="4" fillId="0" borderId="14" xfId="0" applyFont="1" applyBorder="1" applyAlignment="1" applyProtection="1">
      <protection locked="0"/>
    </xf>
    <xf numFmtId="0" fontId="3" fillId="0" borderId="0" xfId="0" applyFont="1" applyProtection="1"/>
    <xf numFmtId="0" fontId="0" fillId="0" borderId="0" xfId="0" applyProtection="1"/>
    <xf numFmtId="3" fontId="3" fillId="4" borderId="8" xfId="0" applyNumberFormat="1" applyFont="1" applyFill="1" applyBorder="1" applyProtection="1"/>
    <xf numFmtId="164" fontId="0" fillId="4" borderId="8" xfId="0" applyNumberFormat="1" applyFill="1" applyBorder="1" applyAlignment="1" applyProtection="1">
      <alignment horizontal="right"/>
    </xf>
    <xf numFmtId="4" fontId="4" fillId="4" borderId="8" xfId="0" applyNumberFormat="1" applyFont="1" applyFill="1" applyBorder="1" applyAlignment="1" applyProtection="1">
      <alignment horizontal="right"/>
    </xf>
    <xf numFmtId="164" fontId="4" fillId="4" borderId="8" xfId="0" applyNumberFormat="1" applyFont="1" applyFill="1" applyBorder="1" applyAlignment="1" applyProtection="1">
      <alignment horizontal="right"/>
    </xf>
    <xf numFmtId="0" fontId="3" fillId="3" borderId="0" xfId="0" applyFont="1" applyFill="1" applyProtection="1">
      <protection locked="0"/>
    </xf>
    <xf numFmtId="0" fontId="0" fillId="3" borderId="0" xfId="0" applyFill="1" applyAlignment="1" applyProtection="1">
      <alignment horizontal="center"/>
      <protection locked="0"/>
    </xf>
    <xf numFmtId="0" fontId="3" fillId="3" borderId="0" xfId="0" applyFont="1" applyFill="1" applyAlignment="1" applyProtection="1">
      <alignment horizontal="center"/>
      <protection locked="0"/>
    </xf>
    <xf numFmtId="0" fontId="13" fillId="0" borderId="0" xfId="0" applyFont="1" applyProtection="1">
      <protection locked="0"/>
    </xf>
    <xf numFmtId="0" fontId="3" fillId="0" borderId="0" xfId="0" applyFont="1" applyAlignment="1" applyProtection="1">
      <alignment horizontal="center" wrapText="1"/>
    </xf>
    <xf numFmtId="9" fontId="0" fillId="0" borderId="0" xfId="1" applyFont="1" applyProtection="1"/>
    <xf numFmtId="9" fontId="3" fillId="0" borderId="0" xfId="1" applyFont="1" applyProtection="1"/>
    <xf numFmtId="0" fontId="4" fillId="0" borderId="0" xfId="0" applyFont="1" applyBorder="1" applyAlignment="1" applyProtection="1">
      <alignment horizontal="left"/>
      <protection locked="0"/>
    </xf>
    <xf numFmtId="0" fontId="14" fillId="0" borderId="0" xfId="0" applyFont="1" applyBorder="1" applyProtection="1">
      <protection locked="0"/>
    </xf>
    <xf numFmtId="0" fontId="4" fillId="5" borderId="8" xfId="0" applyFont="1" applyFill="1" applyBorder="1" applyProtection="1"/>
    <xf numFmtId="0" fontId="0" fillId="0" borderId="22" xfId="0" applyBorder="1" applyProtection="1">
      <protection locked="0"/>
    </xf>
    <xf numFmtId="0" fontId="4" fillId="0" borderId="23" xfId="0" applyFont="1" applyBorder="1" applyProtection="1">
      <protection locked="0"/>
    </xf>
    <xf numFmtId="0" fontId="4" fillId="0" borderId="17" xfId="0" applyFont="1" applyBorder="1" applyAlignment="1" applyProtection="1">
      <alignment wrapText="1"/>
      <protection locked="0"/>
    </xf>
    <xf numFmtId="0" fontId="4" fillId="0" borderId="19" xfId="0" applyFont="1" applyBorder="1" applyAlignment="1" applyProtection="1">
      <alignment wrapText="1"/>
      <protection locked="0"/>
    </xf>
    <xf numFmtId="4" fontId="3" fillId="0" borderId="8" xfId="0" applyNumberFormat="1" applyFont="1" applyBorder="1" applyProtection="1"/>
    <xf numFmtId="0" fontId="4" fillId="0" borderId="3" xfId="0" applyFont="1" applyBorder="1" applyProtection="1">
      <protection locked="0"/>
    </xf>
    <xf numFmtId="0" fontId="3" fillId="0" borderId="0" xfId="0" applyFont="1" applyBorder="1" applyProtection="1">
      <protection locked="0"/>
    </xf>
    <xf numFmtId="0" fontId="9" fillId="0" borderId="8" xfId="0" applyFont="1" applyBorder="1" applyAlignment="1" applyProtection="1">
      <alignment vertical="top" wrapText="1"/>
      <protection locked="0"/>
    </xf>
    <xf numFmtId="4" fontId="0" fillId="0" borderId="18" xfId="0" applyNumberFormat="1" applyBorder="1" applyProtection="1"/>
    <xf numFmtId="4" fontId="0" fillId="0" borderId="21" xfId="0" applyNumberFormat="1" applyBorder="1" applyProtection="1"/>
    <xf numFmtId="0" fontId="4" fillId="7" borderId="8" xfId="0" applyFont="1" applyFill="1" applyBorder="1" applyProtection="1"/>
    <xf numFmtId="4" fontId="4" fillId="7" borderId="8" xfId="0" applyNumberFormat="1" applyFont="1" applyFill="1" applyBorder="1" applyProtection="1"/>
    <xf numFmtId="0" fontId="10" fillId="0" borderId="0" xfId="2" applyFont="1" applyAlignment="1" applyProtection="1"/>
    <xf numFmtId="0" fontId="12" fillId="0" borderId="0" xfId="2" applyFont="1" applyAlignment="1" applyProtection="1"/>
    <xf numFmtId="0" fontId="10" fillId="0" borderId="0" xfId="2" applyFont="1"/>
    <xf numFmtId="0" fontId="11" fillId="0" borderId="0" xfId="2" applyFont="1"/>
    <xf numFmtId="0" fontId="17" fillId="0" borderId="29" xfId="2" applyFont="1" applyBorder="1" applyAlignment="1" applyProtection="1">
      <alignment horizontal="center" vertical="top" wrapText="1"/>
    </xf>
    <xf numFmtId="0" fontId="18" fillId="0" borderId="29" xfId="2" applyFont="1" applyBorder="1" applyAlignment="1" applyProtection="1">
      <alignment horizontal="center" vertical="top" wrapText="1"/>
    </xf>
    <xf numFmtId="0" fontId="10" fillId="0" borderId="0" xfId="2" applyFont="1" applyAlignment="1">
      <alignment vertical="top"/>
    </xf>
    <xf numFmtId="0" fontId="11" fillId="0" borderId="0" xfId="2" applyFont="1" applyAlignment="1">
      <alignment vertical="top"/>
    </xf>
    <xf numFmtId="0" fontId="19" fillId="0" borderId="32" xfId="2" applyFont="1" applyBorder="1" applyAlignment="1" applyProtection="1">
      <alignment horizontal="center" vertical="center"/>
    </xf>
    <xf numFmtId="0" fontId="19" fillId="0" borderId="4" xfId="2" applyFont="1" applyBorder="1" applyAlignment="1" applyProtection="1">
      <alignment horizontal="center" vertical="center"/>
    </xf>
    <xf numFmtId="0" fontId="19" fillId="0" borderId="33" xfId="2" applyFont="1" applyBorder="1" applyAlignment="1" applyProtection="1">
      <alignment horizontal="center" vertical="center"/>
    </xf>
    <xf numFmtId="0" fontId="17" fillId="0" borderId="25" xfId="2" applyFont="1" applyBorder="1" applyAlignment="1" applyProtection="1">
      <alignment horizontal="center" vertical="top" wrapText="1"/>
    </xf>
    <xf numFmtId="0" fontId="10" fillId="0" borderId="21" xfId="2" applyFont="1" applyBorder="1" applyAlignment="1" applyProtection="1">
      <alignment horizontal="center" vertical="center" wrapText="1"/>
    </xf>
    <xf numFmtId="0" fontId="18" fillId="0" borderId="25" xfId="2" applyFont="1" applyBorder="1" applyAlignment="1" applyProtection="1">
      <alignment horizontal="center" vertical="center" wrapText="1"/>
    </xf>
    <xf numFmtId="0" fontId="10" fillId="0" borderId="25" xfId="2" applyFont="1" applyBorder="1" applyAlignment="1" applyProtection="1">
      <alignment horizontal="center" textRotation="90" wrapText="1"/>
    </xf>
    <xf numFmtId="0" fontId="10" fillId="0" borderId="25" xfId="2" applyFont="1" applyBorder="1" applyAlignment="1" applyProtection="1">
      <alignment horizontal="center" textRotation="90"/>
    </xf>
    <xf numFmtId="0" fontId="10" fillId="0" borderId="38" xfId="2" applyFont="1" applyBorder="1" applyAlignment="1" applyProtection="1">
      <alignment horizontal="center" textRotation="90" wrapText="1"/>
    </xf>
    <xf numFmtId="0" fontId="10" fillId="0" borderId="39" xfId="2" applyFont="1" applyBorder="1" applyAlignment="1" applyProtection="1">
      <alignment horizontal="center" textRotation="90" wrapText="1"/>
    </xf>
    <xf numFmtId="0" fontId="10" fillId="0" borderId="40" xfId="2" applyFont="1" applyBorder="1" applyAlignment="1" applyProtection="1">
      <alignment horizontal="center" textRotation="90" wrapText="1"/>
    </xf>
    <xf numFmtId="0" fontId="10" fillId="0" borderId="4" xfId="2" applyFont="1" applyBorder="1" applyAlignment="1" applyProtection="1">
      <alignment horizontal="center" vertical="center" wrapText="1"/>
    </xf>
    <xf numFmtId="0" fontId="20" fillId="0" borderId="25" xfId="2" applyFont="1" applyBorder="1" applyAlignment="1" applyProtection="1">
      <alignment horizontal="center" vertical="center" wrapText="1"/>
    </xf>
    <xf numFmtId="0" fontId="10" fillId="0" borderId="4" xfId="2" applyFont="1" applyBorder="1" applyAlignment="1" applyProtection="1">
      <alignment horizontal="center" textRotation="90" wrapText="1"/>
    </xf>
    <xf numFmtId="0" fontId="10" fillId="0" borderId="41" xfId="2" applyFont="1" applyBorder="1" applyAlignment="1" applyProtection="1">
      <alignment horizontal="center" textRotation="90" wrapText="1"/>
    </xf>
    <xf numFmtId="0" fontId="12" fillId="0" borderId="7" xfId="2" applyFont="1" applyBorder="1" applyAlignment="1" applyProtection="1">
      <alignment horizontal="center" vertical="center" wrapText="1"/>
    </xf>
    <xf numFmtId="0" fontId="11" fillId="6" borderId="30" xfId="2" applyFont="1" applyFill="1" applyBorder="1" applyAlignment="1" applyProtection="1">
      <alignment vertical="center"/>
    </xf>
    <xf numFmtId="0" fontId="11" fillId="6" borderId="27" xfId="2" applyFont="1" applyFill="1" applyBorder="1" applyAlignment="1" applyProtection="1">
      <alignment vertical="center"/>
    </xf>
    <xf numFmtId="0" fontId="11" fillId="6" borderId="42" xfId="2" applyFont="1" applyFill="1" applyBorder="1" applyAlignment="1" applyProtection="1">
      <alignment vertical="center"/>
    </xf>
    <xf numFmtId="0" fontId="21" fillId="6" borderId="31" xfId="2" applyFont="1" applyFill="1" applyBorder="1" applyAlignment="1" applyProtection="1">
      <alignment horizontal="center" vertical="center"/>
    </xf>
    <xf numFmtId="0" fontId="10" fillId="0" borderId="0" xfId="2" applyFont="1" applyAlignment="1">
      <alignment vertical="center"/>
    </xf>
    <xf numFmtId="0" fontId="11" fillId="0" borderId="0" xfId="2" applyFont="1" applyAlignment="1">
      <alignment vertical="center"/>
    </xf>
    <xf numFmtId="0" fontId="10" fillId="4" borderId="43" xfId="2" applyFont="1" applyFill="1" applyBorder="1" applyAlignment="1" applyProtection="1">
      <alignment vertical="top" wrapText="1"/>
      <protection locked="0" hidden="1"/>
    </xf>
    <xf numFmtId="0" fontId="10" fillId="4" borderId="9" xfId="2" applyFont="1" applyFill="1" applyBorder="1" applyAlignment="1" applyProtection="1">
      <alignment vertical="top" wrapText="1"/>
      <protection locked="0" hidden="1"/>
    </xf>
    <xf numFmtId="0" fontId="10" fillId="4" borderId="9" xfId="2" applyFont="1" applyFill="1" applyBorder="1" applyAlignment="1" applyProtection="1">
      <alignment horizontal="center" vertical="top" wrapText="1"/>
      <protection locked="0" hidden="1"/>
    </xf>
    <xf numFmtId="0" fontId="10" fillId="8" borderId="9" xfId="2" applyFont="1" applyFill="1" applyBorder="1" applyAlignment="1" applyProtection="1">
      <alignment horizontal="center" vertical="top" wrapText="1"/>
      <protection locked="0" hidden="1"/>
    </xf>
    <xf numFmtId="0" fontId="22" fillId="9" borderId="44" xfId="2" applyFont="1" applyFill="1" applyBorder="1" applyAlignment="1" applyProtection="1">
      <alignment horizontal="center" vertical="top" wrapText="1"/>
    </xf>
    <xf numFmtId="0" fontId="10" fillId="4" borderId="13" xfId="2" applyFont="1" applyFill="1" applyBorder="1" applyAlignment="1" applyProtection="1">
      <alignment horizontal="center" vertical="top" wrapText="1"/>
      <protection locked="0" hidden="1"/>
    </xf>
    <xf numFmtId="0" fontId="10" fillId="4" borderId="0" xfId="2" applyFont="1" applyFill="1" applyAlignment="1">
      <alignment vertical="top"/>
    </xf>
    <xf numFmtId="0" fontId="10" fillId="4" borderId="17" xfId="2" applyFont="1" applyFill="1" applyBorder="1" applyAlignment="1" applyProtection="1">
      <alignment vertical="top" wrapText="1"/>
      <protection locked="0" hidden="1"/>
    </xf>
    <xf numFmtId="0" fontId="10" fillId="4" borderId="8" xfId="2" applyFont="1" applyFill="1" applyBorder="1" applyAlignment="1" applyProtection="1">
      <alignment vertical="top" wrapText="1"/>
      <protection locked="0" hidden="1"/>
    </xf>
    <xf numFmtId="0" fontId="10" fillId="4" borderId="8" xfId="2" applyFont="1" applyFill="1" applyBorder="1" applyAlignment="1" applyProtection="1">
      <alignment horizontal="center" vertical="top" wrapText="1"/>
      <protection locked="0" hidden="1"/>
    </xf>
    <xf numFmtId="0" fontId="10" fillId="8" borderId="8" xfId="2" applyFont="1" applyFill="1" applyBorder="1" applyAlignment="1" applyProtection="1">
      <alignment horizontal="center" vertical="top" wrapText="1"/>
      <protection locked="0" hidden="1"/>
    </xf>
    <xf numFmtId="0" fontId="10" fillId="4" borderId="14" xfId="2" applyFont="1" applyFill="1" applyBorder="1" applyAlignment="1" applyProtection="1">
      <alignment horizontal="center" vertical="top" wrapText="1"/>
      <protection locked="0" hidden="1"/>
    </xf>
    <xf numFmtId="0" fontId="10" fillId="4" borderId="47" xfId="2" applyFont="1" applyFill="1" applyBorder="1" applyAlignment="1" applyProtection="1">
      <alignment vertical="top" wrapText="1"/>
      <protection locked="0" hidden="1"/>
    </xf>
    <xf numFmtId="0" fontId="10" fillId="4" borderId="10" xfId="2" applyFont="1" applyFill="1" applyBorder="1" applyAlignment="1" applyProtection="1">
      <alignment vertical="top" wrapText="1"/>
      <protection locked="0" hidden="1"/>
    </xf>
    <xf numFmtId="0" fontId="10" fillId="4" borderId="10" xfId="2" applyFont="1" applyFill="1" applyBorder="1" applyAlignment="1" applyProtection="1">
      <alignment horizontal="center" vertical="top" wrapText="1"/>
      <protection locked="0" hidden="1"/>
    </xf>
    <xf numFmtId="0" fontId="10" fillId="8" borderId="10" xfId="2" applyFont="1" applyFill="1" applyBorder="1" applyAlignment="1" applyProtection="1">
      <alignment horizontal="center" vertical="top" wrapText="1"/>
      <protection locked="0" hidden="1"/>
    </xf>
    <xf numFmtId="0" fontId="10" fillId="4" borderId="12" xfId="2" applyFont="1" applyFill="1" applyBorder="1" applyAlignment="1" applyProtection="1">
      <alignment horizontal="center" vertical="top" wrapText="1"/>
      <protection locked="0" hidden="1"/>
    </xf>
    <xf numFmtId="0" fontId="10" fillId="0" borderId="22" xfId="2" applyFont="1" applyBorder="1" applyAlignment="1" applyProtection="1">
      <alignment vertical="top" wrapText="1"/>
      <protection locked="0" hidden="1"/>
    </xf>
    <xf numFmtId="0" fontId="10" fillId="0" borderId="50" xfId="2" applyFont="1" applyBorder="1" applyAlignment="1" applyProtection="1">
      <alignment vertical="top" wrapText="1"/>
      <protection locked="0" hidden="1"/>
    </xf>
    <xf numFmtId="0" fontId="10" fillId="0" borderId="50" xfId="2" applyFont="1" applyBorder="1" applyAlignment="1" applyProtection="1">
      <alignment horizontal="center" vertical="top" wrapText="1"/>
      <protection locked="0" hidden="1"/>
    </xf>
    <xf numFmtId="0" fontId="10" fillId="4" borderId="50" xfId="2" applyFont="1" applyFill="1" applyBorder="1" applyAlignment="1" applyProtection="1">
      <alignment horizontal="center" vertical="top" wrapText="1"/>
      <protection locked="0" hidden="1"/>
    </xf>
    <xf numFmtId="0" fontId="10" fillId="8" borderId="50" xfId="2" applyFont="1" applyFill="1" applyBorder="1" applyAlignment="1" applyProtection="1">
      <alignment horizontal="center" vertical="top" wrapText="1"/>
      <protection locked="0" hidden="1"/>
    </xf>
    <xf numFmtId="0" fontId="22" fillId="7" borderId="42" xfId="2" applyFont="1" applyFill="1" applyBorder="1" applyAlignment="1" applyProtection="1">
      <alignment horizontal="center" vertical="top" wrapText="1"/>
    </xf>
    <xf numFmtId="0" fontId="10" fillId="0" borderId="28" xfId="2" applyFont="1" applyBorder="1" applyAlignment="1" applyProtection="1">
      <alignment horizontal="center" vertical="top" wrapText="1"/>
      <protection locked="0" hidden="1"/>
    </xf>
    <xf numFmtId="0" fontId="10" fillId="0" borderId="17" xfId="2" applyFont="1" applyBorder="1" applyAlignment="1" applyProtection="1">
      <alignment vertical="top" wrapText="1"/>
      <protection locked="0" hidden="1"/>
    </xf>
    <xf numFmtId="0" fontId="22" fillId="7" borderId="46" xfId="2" applyFont="1" applyFill="1" applyBorder="1" applyAlignment="1" applyProtection="1">
      <alignment horizontal="center" vertical="top" wrapText="1"/>
    </xf>
    <xf numFmtId="0" fontId="10" fillId="0" borderId="8" xfId="2" applyFont="1" applyBorder="1" applyAlignment="1" applyProtection="1">
      <alignment vertical="top" wrapText="1"/>
      <protection locked="0" hidden="1"/>
    </xf>
    <xf numFmtId="0" fontId="10" fillId="0" borderId="8" xfId="2" applyFont="1" applyBorder="1" applyAlignment="1" applyProtection="1">
      <alignment horizontal="center" vertical="top" wrapText="1"/>
      <protection locked="0" hidden="1"/>
    </xf>
    <xf numFmtId="0" fontId="10" fillId="0" borderId="14" xfId="2" applyFont="1" applyBorder="1" applyAlignment="1" applyProtection="1">
      <alignment horizontal="center" vertical="top" wrapText="1"/>
      <protection locked="0" hidden="1"/>
    </xf>
    <xf numFmtId="0" fontId="10" fillId="0" borderId="47" xfId="2" applyFont="1" applyBorder="1" applyAlignment="1" applyProtection="1">
      <alignment vertical="top" wrapText="1"/>
      <protection locked="0" hidden="1"/>
    </xf>
    <xf numFmtId="0" fontId="22" fillId="7" borderId="48" xfId="2" applyFont="1" applyFill="1" applyBorder="1" applyAlignment="1" applyProtection="1">
      <alignment horizontal="center" vertical="top" wrapText="1"/>
    </xf>
    <xf numFmtId="0" fontId="10" fillId="4" borderId="50" xfId="2" applyFont="1" applyFill="1" applyBorder="1" applyAlignment="1" applyProtection="1">
      <alignment vertical="top" wrapText="1"/>
      <protection locked="0" hidden="1"/>
    </xf>
    <xf numFmtId="0" fontId="22" fillId="3" borderId="42" xfId="2" applyFont="1" applyFill="1" applyBorder="1" applyAlignment="1" applyProtection="1">
      <alignment horizontal="center" vertical="top" wrapText="1"/>
    </xf>
    <xf numFmtId="0" fontId="10" fillId="4" borderId="28" xfId="2" applyFont="1" applyFill="1" applyBorder="1" applyAlignment="1" applyProtection="1">
      <alignment horizontal="center" vertical="top" wrapText="1"/>
      <protection locked="0" hidden="1"/>
    </xf>
    <xf numFmtId="0" fontId="22" fillId="3" borderId="46" xfId="2" applyFont="1" applyFill="1" applyBorder="1" applyAlignment="1" applyProtection="1">
      <alignment horizontal="center" vertical="top" wrapText="1"/>
    </xf>
    <xf numFmtId="0" fontId="10" fillId="0" borderId="19" xfId="2" applyFont="1" applyBorder="1" applyAlignment="1" applyProtection="1">
      <alignment vertical="top" wrapText="1"/>
      <protection locked="0" hidden="1"/>
    </xf>
    <xf numFmtId="0" fontId="10" fillId="4" borderId="20" xfId="2" applyFont="1" applyFill="1" applyBorder="1" applyAlignment="1" applyProtection="1">
      <alignment vertical="top" wrapText="1"/>
      <protection locked="0" hidden="1"/>
    </xf>
    <xf numFmtId="0" fontId="10" fillId="4" borderId="20" xfId="2" applyFont="1" applyFill="1" applyBorder="1" applyAlignment="1" applyProtection="1">
      <alignment horizontal="center" vertical="top" wrapText="1"/>
      <protection locked="0" hidden="1"/>
    </xf>
    <xf numFmtId="0" fontId="10" fillId="8" borderId="20" xfId="2" applyFont="1" applyFill="1" applyBorder="1" applyAlignment="1" applyProtection="1">
      <alignment horizontal="center" vertical="top" wrapText="1"/>
      <protection locked="0" hidden="1"/>
    </xf>
    <xf numFmtId="0" fontId="22" fillId="3" borderId="51" xfId="2" applyFont="1" applyFill="1" applyBorder="1" applyAlignment="1" applyProtection="1">
      <alignment horizontal="center" vertical="top" wrapText="1"/>
    </xf>
    <xf numFmtId="0" fontId="10" fillId="4" borderId="36" xfId="2" applyFont="1" applyFill="1" applyBorder="1" applyAlignment="1" applyProtection="1">
      <alignment horizontal="center" vertical="top" wrapText="1"/>
      <protection locked="0" hidden="1"/>
    </xf>
    <xf numFmtId="0" fontId="22" fillId="10" borderId="44" xfId="2" applyFont="1" applyFill="1" applyBorder="1" applyAlignment="1" applyProtection="1">
      <alignment horizontal="center" vertical="top" wrapText="1"/>
    </xf>
    <xf numFmtId="0" fontId="22" fillId="10" borderId="46" xfId="2" applyFont="1" applyFill="1" applyBorder="1" applyAlignment="1" applyProtection="1">
      <alignment horizontal="center" vertical="top" wrapText="1"/>
    </xf>
    <xf numFmtId="0" fontId="10" fillId="0" borderId="8" xfId="2" applyFont="1" applyBorder="1" applyAlignment="1" applyProtection="1">
      <alignment vertical="top"/>
      <protection locked="0" hidden="1"/>
    </xf>
    <xf numFmtId="0" fontId="22" fillId="10" borderId="48" xfId="2" applyFont="1" applyFill="1" applyBorder="1" applyAlignment="1" applyProtection="1">
      <alignment horizontal="center" vertical="top" wrapText="1"/>
    </xf>
    <xf numFmtId="0" fontId="10" fillId="0" borderId="10" xfId="2" applyFont="1" applyBorder="1" applyAlignment="1" applyProtection="1">
      <alignment vertical="top"/>
      <protection locked="0" hidden="1"/>
    </xf>
    <xf numFmtId="0" fontId="10" fillId="4" borderId="22" xfId="2" applyFont="1" applyFill="1" applyBorder="1" applyAlignment="1" applyProtection="1">
      <alignment vertical="top" wrapText="1"/>
      <protection locked="0" hidden="1"/>
    </xf>
    <xf numFmtId="0" fontId="22" fillId="11" borderId="42" xfId="2" applyFont="1" applyFill="1" applyBorder="1" applyAlignment="1" applyProtection="1">
      <alignment horizontal="center" vertical="top" wrapText="1"/>
    </xf>
    <xf numFmtId="0" fontId="23" fillId="4" borderId="0" xfId="2" applyFont="1" applyFill="1" applyAlignment="1">
      <alignment vertical="top"/>
    </xf>
    <xf numFmtId="0" fontId="22" fillId="11" borderId="46" xfId="2" applyFont="1" applyFill="1" applyBorder="1" applyAlignment="1" applyProtection="1">
      <alignment horizontal="center" vertical="top" wrapText="1"/>
    </xf>
    <xf numFmtId="0" fontId="10" fillId="4" borderId="19" xfId="2" applyFont="1" applyFill="1" applyBorder="1" applyAlignment="1" applyProtection="1">
      <alignment vertical="top" wrapText="1"/>
      <protection locked="0" hidden="1"/>
    </xf>
    <xf numFmtId="0" fontId="22" fillId="11" borderId="51" xfId="2" applyFont="1" applyFill="1" applyBorder="1" applyAlignment="1" applyProtection="1">
      <alignment horizontal="center" vertical="top" wrapText="1"/>
    </xf>
    <xf numFmtId="0" fontId="12" fillId="0" borderId="0" xfId="2" applyFont="1"/>
    <xf numFmtId="0" fontId="10" fillId="0" borderId="0" xfId="2" applyFont="1" applyAlignment="1">
      <alignment horizontal="center"/>
    </xf>
    <xf numFmtId="0" fontId="25" fillId="0" borderId="0" xfId="2" applyFont="1"/>
    <xf numFmtId="0" fontId="16" fillId="0" borderId="0" xfId="2"/>
    <xf numFmtId="0" fontId="10" fillId="4" borderId="9" xfId="2" applyFont="1" applyFill="1" applyBorder="1" applyAlignment="1" applyProtection="1">
      <alignment horizontal="left" vertical="top" wrapText="1"/>
      <protection locked="0"/>
    </xf>
    <xf numFmtId="0" fontId="10" fillId="4" borderId="8" xfId="2" applyFont="1" applyFill="1" applyBorder="1" applyAlignment="1" applyProtection="1">
      <alignment horizontal="left" vertical="top" wrapText="1"/>
      <protection locked="0"/>
    </xf>
    <xf numFmtId="0" fontId="10" fillId="4" borderId="10" xfId="2" applyFont="1" applyFill="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8" xfId="2" applyFont="1" applyBorder="1" applyAlignment="1" applyProtection="1">
      <alignment horizontal="left" vertical="top" wrapText="1"/>
      <protection locked="0"/>
    </xf>
    <xf numFmtId="0" fontId="10" fillId="4" borderId="50" xfId="2" applyFont="1" applyFill="1" applyBorder="1" applyAlignment="1" applyProtection="1">
      <alignment horizontal="left" vertical="top" wrapText="1"/>
      <protection locked="0"/>
    </xf>
    <xf numFmtId="0" fontId="10" fillId="4" borderId="20" xfId="2" applyFont="1" applyFill="1" applyBorder="1" applyAlignment="1" applyProtection="1">
      <alignment horizontal="left" vertical="top" wrapText="1"/>
      <protection locked="0"/>
    </xf>
    <xf numFmtId="0" fontId="10" fillId="4" borderId="16" xfId="2" applyFont="1" applyFill="1" applyBorder="1" applyAlignment="1" applyProtection="1">
      <alignment horizontal="left" vertical="top" wrapText="1"/>
      <protection locked="0"/>
    </xf>
    <xf numFmtId="0" fontId="10" fillId="4" borderId="11" xfId="2" applyFont="1" applyFill="1" applyBorder="1" applyAlignment="1" applyProtection="1">
      <alignment horizontal="left" vertical="top" wrapText="1"/>
      <protection locked="0"/>
    </xf>
    <xf numFmtId="0" fontId="10" fillId="4" borderId="15" xfId="2" applyFont="1" applyFill="1" applyBorder="1" applyAlignment="1" applyProtection="1">
      <alignment horizontal="left" vertical="top" wrapText="1"/>
      <protection locked="0"/>
    </xf>
    <xf numFmtId="0" fontId="10" fillId="0" borderId="26"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4" borderId="26" xfId="2" applyFont="1" applyFill="1" applyBorder="1" applyAlignment="1" applyProtection="1">
      <alignment horizontal="left" vertical="top" wrapText="1"/>
      <protection locked="0"/>
    </xf>
    <xf numFmtId="0" fontId="10" fillId="4" borderId="37" xfId="2" applyFont="1" applyFill="1" applyBorder="1" applyAlignment="1" applyProtection="1">
      <alignment horizontal="left" vertical="top" wrapText="1"/>
      <protection locked="0"/>
    </xf>
    <xf numFmtId="0" fontId="10" fillId="4" borderId="45" xfId="2" applyFont="1" applyFill="1" applyBorder="1" applyAlignment="1" applyProtection="1">
      <alignment horizontal="left" vertical="top" wrapText="1" shrinkToFit="1"/>
      <protection locked="0"/>
    </xf>
    <xf numFmtId="0" fontId="10" fillId="4" borderId="18" xfId="2" applyFont="1" applyFill="1" applyBorder="1" applyAlignment="1" applyProtection="1">
      <alignment horizontal="left" vertical="top" wrapText="1" shrinkToFit="1"/>
      <protection locked="0"/>
    </xf>
    <xf numFmtId="0" fontId="10" fillId="4" borderId="49" xfId="2" applyFont="1" applyFill="1" applyBorder="1" applyAlignment="1" applyProtection="1">
      <alignment horizontal="left" vertical="top" wrapText="1" shrinkToFit="1"/>
      <protection locked="0"/>
    </xf>
    <xf numFmtId="0" fontId="10" fillId="4" borderId="23" xfId="2" applyFont="1" applyFill="1" applyBorder="1" applyAlignment="1" applyProtection="1">
      <alignment horizontal="left" vertical="top" wrapText="1" shrinkToFit="1"/>
      <protection locked="0"/>
    </xf>
    <xf numFmtId="0" fontId="10" fillId="4" borderId="21" xfId="2" applyFont="1" applyFill="1" applyBorder="1" applyAlignment="1" applyProtection="1">
      <alignment horizontal="left" vertical="top" wrapText="1" shrinkToFit="1"/>
      <protection locked="0"/>
    </xf>
    <xf numFmtId="0" fontId="10" fillId="6" borderId="23" xfId="2" applyFont="1" applyFill="1" applyBorder="1" applyAlignment="1" applyProtection="1">
      <alignment horizontal="left" vertical="top" wrapText="1"/>
      <protection locked="0"/>
    </xf>
    <xf numFmtId="0" fontId="10" fillId="6" borderId="18" xfId="2" applyFont="1" applyFill="1" applyBorder="1" applyAlignment="1" applyProtection="1">
      <alignment horizontal="left" vertical="top" wrapText="1"/>
      <protection locked="0"/>
    </xf>
    <xf numFmtId="0" fontId="10" fillId="6" borderId="21" xfId="2" applyFont="1" applyFill="1" applyBorder="1" applyAlignment="1" applyProtection="1">
      <alignment horizontal="left" vertical="top" wrapText="1"/>
      <protection locked="0"/>
    </xf>
    <xf numFmtId="4" fontId="4" fillId="4" borderId="8" xfId="0" applyNumberFormat="1" applyFont="1" applyFill="1" applyBorder="1" applyAlignment="1" applyProtection="1">
      <alignment horizontal="right"/>
      <protection locked="0"/>
    </xf>
    <xf numFmtId="0" fontId="0" fillId="4" borderId="11" xfId="0" applyFill="1" applyBorder="1" applyProtection="1">
      <protection locked="0"/>
    </xf>
    <xf numFmtId="0" fontId="4" fillId="4" borderId="24" xfId="0" applyFont="1" applyFill="1" applyBorder="1" applyAlignment="1" applyProtection="1">
      <alignment horizontal="left"/>
      <protection locked="0"/>
    </xf>
    <xf numFmtId="0" fontId="4" fillId="4" borderId="14" xfId="0" applyFont="1" applyFill="1" applyBorder="1" applyAlignment="1" applyProtection="1">
      <alignment horizontal="left"/>
      <protection locked="0"/>
    </xf>
    <xf numFmtId="0" fontId="6" fillId="4" borderId="0" xfId="0" applyFont="1" applyFill="1" applyProtection="1"/>
    <xf numFmtId="9" fontId="4" fillId="0" borderId="8" xfId="1" applyFont="1" applyBorder="1" applyProtection="1"/>
    <xf numFmtId="9" fontId="4" fillId="7" borderId="8" xfId="1" applyFont="1" applyFill="1" applyBorder="1" applyProtection="1"/>
    <xf numFmtId="9" fontId="4" fillId="7" borderId="8" xfId="1" applyFont="1" applyFill="1" applyBorder="1" applyProtection="1">
      <protection locked="0"/>
    </xf>
    <xf numFmtId="165" fontId="3" fillId="3" borderId="8" xfId="0" applyNumberFormat="1" applyFont="1" applyFill="1" applyBorder="1" applyProtection="1">
      <protection locked="0"/>
    </xf>
    <xf numFmtId="0" fontId="31" fillId="9" borderId="9" xfId="0" applyFont="1" applyFill="1" applyBorder="1" applyAlignment="1" applyProtection="1">
      <alignment vertical="top" wrapText="1"/>
      <protection locked="0"/>
    </xf>
    <xf numFmtId="0" fontId="3" fillId="0" borderId="0" xfId="0" quotePrefix="1" applyFont="1" applyProtection="1">
      <protection locked="0"/>
    </xf>
    <xf numFmtId="49" fontId="4" fillId="0" borderId="0" xfId="0" applyNumberFormat="1" applyFont="1" applyBorder="1" applyAlignment="1" applyProtection="1">
      <alignment horizontal="center"/>
      <protection locked="0"/>
    </xf>
    <xf numFmtId="0" fontId="4" fillId="0" borderId="1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4" fillId="0" borderId="11" xfId="0" applyFont="1" applyBorder="1" applyAlignment="1" applyProtection="1">
      <alignment horizontal="center" vertical="top"/>
      <protection locked="0"/>
    </xf>
    <xf numFmtId="0" fontId="4" fillId="0" borderId="24" xfId="0" applyFont="1" applyBorder="1" applyAlignment="1" applyProtection="1">
      <alignment horizontal="center" vertical="top"/>
      <protection locked="0"/>
    </xf>
    <xf numFmtId="0" fontId="4" fillId="0" borderId="14" xfId="0" applyFont="1" applyBorder="1" applyAlignment="1" applyProtection="1">
      <alignment horizontal="center" vertical="top"/>
      <protection locked="0"/>
    </xf>
    <xf numFmtId="0" fontId="8" fillId="0" borderId="8" xfId="0" applyFont="1" applyBorder="1" applyAlignment="1" applyProtection="1">
      <alignment horizontal="left" wrapText="1"/>
      <protection locked="0"/>
    </xf>
    <xf numFmtId="0" fontId="8" fillId="0" borderId="20" xfId="0" applyFont="1" applyBorder="1" applyAlignment="1" applyProtection="1">
      <alignment horizontal="left" wrapText="1"/>
      <protection locked="0"/>
    </xf>
    <xf numFmtId="0" fontId="3" fillId="0" borderId="0" xfId="0" applyFont="1" applyAlignment="1" applyProtection="1">
      <alignment horizontal="left" vertical="top" wrapText="1"/>
      <protection locked="0"/>
    </xf>
    <xf numFmtId="0" fontId="4" fillId="0" borderId="0" xfId="0" applyFont="1" applyBorder="1" applyAlignment="1" applyProtection="1">
      <alignment horizontal="left" wrapText="1"/>
      <protection locked="0"/>
    </xf>
    <xf numFmtId="4" fontId="5" fillId="0" borderId="0" xfId="0" applyNumberFormat="1" applyFont="1" applyBorder="1" applyAlignment="1" applyProtection="1">
      <alignment horizontal="left" wrapText="1"/>
      <protection locked="0"/>
    </xf>
    <xf numFmtId="0" fontId="4" fillId="0" borderId="26"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28" xfId="0" applyFont="1" applyBorder="1" applyAlignment="1" applyProtection="1">
      <alignment horizontal="center"/>
      <protection locked="0"/>
    </xf>
    <xf numFmtId="49" fontId="8" fillId="0" borderId="8" xfId="0" applyNumberFormat="1" applyFont="1" applyBorder="1" applyAlignment="1" applyProtection="1">
      <alignment horizontal="left" wrapText="1"/>
      <protection locked="0"/>
    </xf>
    <xf numFmtId="0" fontId="10" fillId="0" borderId="0" xfId="2" applyFont="1" applyBorder="1" applyAlignment="1">
      <alignment horizontal="left"/>
    </xf>
    <xf numFmtId="0" fontId="17" fillId="0" borderId="1" xfId="2" applyFont="1" applyBorder="1" applyAlignment="1" applyProtection="1">
      <alignment horizontal="center" vertical="top"/>
    </xf>
    <xf numFmtId="0" fontId="17" fillId="0" borderId="3" xfId="2" applyFont="1" applyBorder="1" applyAlignment="1" applyProtection="1">
      <alignment horizontal="center" vertical="top"/>
    </xf>
    <xf numFmtId="0" fontId="17" fillId="0" borderId="5" xfId="2" applyFont="1" applyBorder="1" applyAlignment="1" applyProtection="1">
      <alignment horizontal="center" vertical="top"/>
    </xf>
    <xf numFmtId="0" fontId="17" fillId="0" borderId="30" xfId="2" applyFont="1" applyBorder="1" applyAlignment="1" applyProtection="1">
      <alignment horizontal="center" vertical="top"/>
    </xf>
    <xf numFmtId="0" fontId="17" fillId="0" borderId="27" xfId="2" applyFont="1" applyBorder="1" applyAlignment="1" applyProtection="1">
      <alignment horizontal="center" vertical="top"/>
    </xf>
    <xf numFmtId="0" fontId="17" fillId="0" borderId="31" xfId="2" applyFont="1" applyBorder="1" applyAlignment="1" applyProtection="1">
      <alignment horizontal="center" vertical="top"/>
    </xf>
    <xf numFmtId="0" fontId="2" fillId="4" borderId="34" xfId="2" applyFont="1" applyFill="1" applyBorder="1" applyAlignment="1" applyProtection="1">
      <alignment horizontal="center" vertical="center" wrapText="1"/>
    </xf>
    <xf numFmtId="0" fontId="2" fillId="4" borderId="35" xfId="2" applyFont="1" applyFill="1" applyBorder="1" applyAlignment="1" applyProtection="1">
      <alignment horizontal="center" vertical="center" wrapText="1"/>
    </xf>
    <xf numFmtId="0" fontId="2" fillId="4" borderId="36" xfId="2" applyFont="1" applyFill="1" applyBorder="1" applyAlignment="1" applyProtection="1">
      <alignment horizontal="center" vertical="center" wrapText="1"/>
    </xf>
    <xf numFmtId="0" fontId="2" fillId="4" borderId="37" xfId="2" applyFont="1" applyFill="1" applyBorder="1" applyAlignment="1" applyProtection="1">
      <alignment horizontal="center" vertical="center" wrapText="1"/>
    </xf>
    <xf numFmtId="0" fontId="24" fillId="8" borderId="0" xfId="2" applyFont="1" applyFill="1" applyAlignment="1" applyProtection="1">
      <alignment horizontal="left"/>
      <protection locked="0" hidden="1"/>
    </xf>
    <xf numFmtId="0" fontId="10" fillId="0" borderId="52" xfId="2" applyFont="1" applyBorder="1" applyAlignment="1">
      <alignment horizontal="center"/>
    </xf>
    <xf numFmtId="0" fontId="4" fillId="3" borderId="8" xfId="0" applyFont="1" applyFill="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8" xfId="0" applyFont="1" applyBorder="1" applyAlignment="1" applyProtection="1">
      <alignment horizontal="center" wrapText="1"/>
      <protection locked="0"/>
    </xf>
    <xf numFmtId="2" fontId="4" fillId="0" borderId="10" xfId="0" applyNumberFormat="1" applyFont="1" applyBorder="1" applyAlignment="1" applyProtection="1">
      <alignment horizontal="center" wrapText="1"/>
      <protection locked="0"/>
    </xf>
    <xf numFmtId="2" fontId="4" fillId="0" borderId="9" xfId="0" applyNumberFormat="1"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32" fillId="9" borderId="10" xfId="0" applyFont="1" applyFill="1" applyBorder="1" applyAlignment="1" applyProtection="1">
      <alignment horizontal="center" wrapText="1"/>
      <protection locked="0"/>
    </xf>
    <xf numFmtId="0" fontId="32" fillId="9" borderId="9" xfId="0" applyFont="1" applyFill="1" applyBorder="1" applyAlignment="1" applyProtection="1">
      <alignment horizontal="center" wrapText="1"/>
      <protection locked="0"/>
    </xf>
    <xf numFmtId="0" fontId="4" fillId="0" borderId="11"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4" borderId="11" xfId="0" applyFont="1" applyFill="1" applyBorder="1" applyAlignment="1" applyProtection="1">
      <alignment horizontal="left"/>
      <protection locked="0"/>
    </xf>
    <xf numFmtId="0" fontId="4" fillId="4" borderId="24" xfId="0" applyFont="1" applyFill="1" applyBorder="1" applyAlignment="1" applyProtection="1">
      <alignment horizontal="left"/>
      <protection locked="0"/>
    </xf>
    <xf numFmtId="0" fontId="4" fillId="4" borderId="14" xfId="0" applyFont="1" applyFill="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6" xfId="0" applyFont="1" applyBorder="1" applyAlignment="1" applyProtection="1">
      <alignment horizontal="left"/>
      <protection locked="0"/>
    </xf>
    <xf numFmtId="0" fontId="4" fillId="0" borderId="15"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16" xfId="0" applyFont="1" applyBorder="1" applyAlignment="1" applyProtection="1">
      <alignment horizontal="left" wrapText="1"/>
      <protection locked="0"/>
    </xf>
    <xf numFmtId="0" fontId="4" fillId="0" borderId="13" xfId="0" applyFont="1" applyBorder="1" applyAlignment="1" applyProtection="1">
      <alignment horizontal="left" wrapText="1"/>
      <protection locked="0"/>
    </xf>
    <xf numFmtId="2" fontId="33" fillId="9" borderId="10" xfId="0" applyNumberFormat="1" applyFont="1" applyFill="1" applyBorder="1" applyAlignment="1" applyProtection="1">
      <alignment horizontal="center" wrapText="1"/>
      <protection locked="0"/>
    </xf>
    <xf numFmtId="2" fontId="33" fillId="9" borderId="9" xfId="0" applyNumberFormat="1" applyFont="1" applyFill="1" applyBorder="1" applyAlignment="1" applyProtection="1">
      <alignment horizontal="center" wrapText="1"/>
      <protection locked="0"/>
    </xf>
    <xf numFmtId="0" fontId="0" fillId="0" borderId="8" xfId="0" applyBorder="1" applyAlignment="1" applyProtection="1">
      <alignment horizontal="center" wrapText="1"/>
      <protection locked="0"/>
    </xf>
    <xf numFmtId="0" fontId="25" fillId="9" borderId="8" xfId="0" applyFont="1" applyFill="1" applyBorder="1" applyAlignment="1" applyProtection="1">
      <alignment horizontal="center" wrapText="1"/>
      <protection locked="0"/>
    </xf>
    <xf numFmtId="0" fontId="12" fillId="9" borderId="8" xfId="0" applyFont="1" applyFill="1" applyBorder="1" applyAlignment="1" applyProtection="1">
      <alignment wrapText="1"/>
      <protection locked="0"/>
    </xf>
  </cellXfs>
  <cellStyles count="4">
    <cellStyle name="Prozent" xfId="1" builtinId="5"/>
    <cellStyle name="Standard" xfId="0" builtinId="0"/>
    <cellStyle name="Standard 2" xfId="3"/>
    <cellStyle name="Standard 3" xfId="2"/>
  </cellStyles>
  <dxfs count="11">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numFmt numFmtId="0" formatCode="General"/>
      <fill>
        <patternFill>
          <bgColor rgb="FFFFFFCC"/>
        </patternFill>
      </fill>
    </dxf>
    <dxf>
      <font>
        <color rgb="FFFF0000"/>
      </font>
      <fill>
        <patternFill patternType="none">
          <bgColor auto="1"/>
        </patternFill>
      </fill>
    </dxf>
    <dxf>
      <font>
        <color theme="2"/>
      </font>
      <fill>
        <patternFill>
          <bgColor theme="2"/>
        </patternFill>
      </fill>
    </dxf>
    <dxf>
      <font>
        <color theme="0"/>
      </font>
      <numFmt numFmtId="166" formatCode="&quot;Jahreszahl bitte prüfen&quot;"/>
    </dxf>
    <dxf>
      <font>
        <color theme="2"/>
      </font>
      <fill>
        <patternFill>
          <bgColor theme="2"/>
        </patternFill>
      </fill>
    </dxf>
    <dxf>
      <font>
        <b/>
        <i val="0"/>
        <color rgb="FFFF0000"/>
      </font>
      <fill>
        <patternFill>
          <bgColor rgb="FFFFFFCC"/>
        </patternFill>
      </fill>
    </dxf>
    <dxf>
      <fill>
        <patternFill>
          <bgColor theme="5"/>
        </patternFill>
      </fill>
    </dxf>
    <dxf>
      <numFmt numFmtId="167" formatCode="&quot;Erläuterung fehlt&quot;"/>
    </dxf>
    <dxf>
      <numFmt numFmtId="168" formatCode="&quot;bitte erläutern sie hier&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419100</xdr:colOff>
      <xdr:row>0</xdr:row>
      <xdr:rowOff>38101</xdr:rowOff>
    </xdr:from>
    <xdr:to>
      <xdr:col>13</xdr:col>
      <xdr:colOff>723900</xdr:colOff>
      <xdr:row>1</xdr:row>
      <xdr:rowOff>209551</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3975" y="38101"/>
          <a:ext cx="1095375" cy="361950"/>
        </a:xfrm>
        <a:prstGeom prst="rect">
          <a:avLst/>
        </a:prstGeom>
      </xdr:spPr>
    </xdr:pic>
    <xdr:clientData/>
  </xdr:twoCellAnchor>
  <xdr:twoCellAnchor>
    <xdr:from>
      <xdr:col>2</xdr:col>
      <xdr:colOff>28575</xdr:colOff>
      <xdr:row>1</xdr:row>
      <xdr:rowOff>38100</xdr:rowOff>
    </xdr:from>
    <xdr:to>
      <xdr:col>4</xdr:col>
      <xdr:colOff>180975</xdr:colOff>
      <xdr:row>4</xdr:row>
      <xdr:rowOff>0</xdr:rowOff>
    </xdr:to>
    <xdr:sp macro="" textlink="">
      <xdr:nvSpPr>
        <xdr:cNvPr id="3" name="Textfeld 2"/>
        <xdr:cNvSpPr txBox="1"/>
      </xdr:nvSpPr>
      <xdr:spPr>
        <a:xfrm>
          <a:off x="1743075" y="228600"/>
          <a:ext cx="16383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1">
              <a:solidFill>
                <a:srgbClr val="FF0000"/>
              </a:solidFill>
            </a:rPr>
            <a:t>Bitte beachten Sie</a:t>
          </a:r>
          <a:r>
            <a:rPr lang="de-DE" sz="1100" b="1" i="1" baseline="0">
              <a:solidFill>
                <a:srgbClr val="FF0000"/>
              </a:solidFill>
            </a:rPr>
            <a:t> die Hinweise zu beteiligten Gesellschaftern! (siehe unten)</a:t>
          </a:r>
          <a:endParaRPr lang="de-DE" sz="1100" b="1" i="1">
            <a:solidFill>
              <a:srgbClr val="FF000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F14"/>
  <sheetViews>
    <sheetView zoomScaleNormal="100" workbookViewId="0">
      <selection activeCell="B1" sqref="B1"/>
    </sheetView>
  </sheetViews>
  <sheetFormatPr baseColWidth="10" defaultColWidth="11.42578125" defaultRowHeight="12.75" x14ac:dyDescent="0.2"/>
  <cols>
    <col min="1" max="1" width="24.85546875" style="20" customWidth="1"/>
    <col min="2" max="2" width="48.7109375" style="11" customWidth="1"/>
    <col min="3" max="3" width="31.28515625" style="11" customWidth="1"/>
    <col min="4" max="4" width="4.85546875" style="11" customWidth="1"/>
    <col min="5" max="5" width="11.28515625" style="11" customWidth="1"/>
    <col min="6" max="16384" width="11.42578125" style="11"/>
  </cols>
  <sheetData>
    <row r="1" spans="1:6" ht="18" customHeight="1" x14ac:dyDescent="0.2">
      <c r="A1" s="20" t="s">
        <v>18</v>
      </c>
      <c r="B1" s="79"/>
    </row>
    <row r="2" spans="1:6" ht="18" customHeight="1" x14ac:dyDescent="0.2">
      <c r="A2" s="20" t="s">
        <v>72</v>
      </c>
      <c r="B2" s="79"/>
    </row>
    <row r="3" spans="1:6" ht="18" customHeight="1" x14ac:dyDescent="0.2">
      <c r="A3" s="20" t="s">
        <v>19</v>
      </c>
      <c r="B3" s="79"/>
    </row>
    <row r="4" spans="1:6" ht="42.75" customHeight="1" x14ac:dyDescent="0.2">
      <c r="C4" s="74"/>
      <c r="D4" s="74"/>
      <c r="E4" s="83" t="s">
        <v>26</v>
      </c>
    </row>
    <row r="5" spans="1:6" ht="19.5" customHeight="1" x14ac:dyDescent="0.2">
      <c r="A5" s="20" t="s">
        <v>20</v>
      </c>
      <c r="B5" s="80"/>
      <c r="C5" s="73" t="s">
        <v>23</v>
      </c>
      <c r="D5" s="73"/>
      <c r="E5" s="84">
        <v>0.45</v>
      </c>
    </row>
    <row r="6" spans="1:6" ht="19.5" customHeight="1" x14ac:dyDescent="0.2">
      <c r="A6" s="20" t="s">
        <v>21</v>
      </c>
      <c r="B6" s="81" t="s">
        <v>52</v>
      </c>
      <c r="C6" s="73" t="s">
        <v>24</v>
      </c>
      <c r="D6" s="73"/>
      <c r="E6" s="85">
        <v>0.35</v>
      </c>
    </row>
    <row r="7" spans="1:6" ht="19.5" customHeight="1" x14ac:dyDescent="0.2">
      <c r="A7" s="20" t="s">
        <v>22</v>
      </c>
      <c r="B7" s="80"/>
      <c r="C7" s="73" t="s">
        <v>25</v>
      </c>
      <c r="D7" s="73"/>
      <c r="E7" s="84">
        <v>0.25</v>
      </c>
    </row>
    <row r="8" spans="1:6" ht="19.5" customHeight="1" x14ac:dyDescent="0.2">
      <c r="A8" s="20" t="s">
        <v>10</v>
      </c>
      <c r="B8" s="80"/>
      <c r="C8" s="73" t="s">
        <v>44</v>
      </c>
      <c r="D8" s="73" t="s">
        <v>122</v>
      </c>
      <c r="E8" s="84">
        <v>0.15</v>
      </c>
      <c r="F8" s="219" t="s">
        <v>123</v>
      </c>
    </row>
    <row r="9" spans="1:6" ht="19.5" customHeight="1" x14ac:dyDescent="0.2">
      <c r="A9" s="20" t="s">
        <v>11</v>
      </c>
      <c r="B9" s="81" t="s">
        <v>52</v>
      </c>
      <c r="C9" s="73" t="s">
        <v>27</v>
      </c>
      <c r="D9" s="73" t="s">
        <v>122</v>
      </c>
      <c r="E9" s="84">
        <v>0.15</v>
      </c>
      <c r="F9" s="219" t="s">
        <v>123</v>
      </c>
    </row>
    <row r="14" spans="1:6" ht="23.25" x14ac:dyDescent="0.35">
      <c r="A14" s="82" t="s">
        <v>68</v>
      </c>
    </row>
  </sheetData>
  <sheetProtection algorithmName="SHA-512" hashValue="NNUONCucYPufLMMuvt1TucrdoxQGHhzQfmMrvvuv7OS9E60hrg61MQqoSHF+uoKm7pQm/rVSUhbCX/h3J272sw==" saltValue="12CJhQ5zoX8ChzoCw+IsPQ==" spinCount="100000" sheet="1" objects="1" scenarios="1"/>
  <printOptions horizontalCentered="1" gridLines="1"/>
  <pageMargins left="0.39370078740157483" right="0.39370078740157483" top="0.98425196850393704" bottom="0.78740157480314965" header="0.51181102362204722" footer="0.51181102362204722"/>
  <pageSetup paperSize="9" orientation="landscape" r:id="rId1"/>
  <headerFooter alignWithMargins="0">
    <oddHeader>&amp;LAntragsnummer: ZW3-80</oddHeader>
    <oddFooter>&amp;C&amp;F;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41"/>
  <sheetViews>
    <sheetView topLeftCell="A4" zoomScaleNormal="100" workbookViewId="0">
      <selection activeCell="J7" sqref="J7"/>
    </sheetView>
  </sheetViews>
  <sheetFormatPr baseColWidth="10" defaultColWidth="11.42578125" defaultRowHeight="12.75" x14ac:dyDescent="0.2"/>
  <cols>
    <col min="1" max="1" width="5" style="11" customWidth="1"/>
    <col min="2" max="2" width="20.7109375" style="11" customWidth="1"/>
    <col min="3" max="3" width="10.85546875" style="11" customWidth="1"/>
    <col min="4" max="4" width="11.42578125" style="11" customWidth="1"/>
    <col min="5" max="9" width="8.85546875" style="11" customWidth="1"/>
    <col min="10" max="14" width="11.85546875" style="11" customWidth="1"/>
    <col min="15" max="16384" width="11.42578125" style="11"/>
  </cols>
  <sheetData>
    <row r="1" spans="1:14" s="3" customFormat="1" ht="15" customHeight="1" x14ac:dyDescent="0.2">
      <c r="A1" s="94" t="s">
        <v>7</v>
      </c>
      <c r="B1" s="86"/>
      <c r="C1" s="86">
        <f>Start!B1</f>
        <v>0</v>
      </c>
      <c r="D1" s="5"/>
      <c r="E1" s="5"/>
      <c r="F1" s="2"/>
      <c r="G1" s="2"/>
      <c r="H1" s="2"/>
      <c r="I1" s="2"/>
      <c r="J1" s="2"/>
      <c r="K1" s="2"/>
    </row>
    <row r="2" spans="1:14" s="3" customFormat="1" ht="17.45" customHeight="1" x14ac:dyDescent="0.2">
      <c r="A2" s="95"/>
      <c r="B2" s="24"/>
      <c r="C2" s="1"/>
      <c r="D2" s="220"/>
      <c r="E2" s="220"/>
      <c r="F2" s="220"/>
      <c r="G2" s="5"/>
      <c r="H2" s="5"/>
      <c r="I2" s="5"/>
      <c r="J2" s="5"/>
      <c r="K2" s="5"/>
      <c r="L2" s="5"/>
    </row>
    <row r="3" spans="1:14" s="3" customFormat="1" ht="27" customHeight="1" x14ac:dyDescent="0.2">
      <c r="A3" s="57" t="s">
        <v>1</v>
      </c>
      <c r="B3" s="6"/>
      <c r="C3" s="6"/>
      <c r="D3" s="6"/>
      <c r="E3" s="6"/>
      <c r="F3" s="6"/>
      <c r="G3" s="6"/>
      <c r="H3" s="6"/>
      <c r="I3" s="6"/>
      <c r="J3" s="6"/>
      <c r="K3" s="6"/>
      <c r="L3" s="6"/>
      <c r="M3" s="6"/>
      <c r="N3" s="6"/>
    </row>
    <row r="4" spans="1:14" ht="21.75" customHeight="1" x14ac:dyDescent="0.2">
      <c r="B4" s="7"/>
      <c r="C4" s="9"/>
      <c r="D4" s="8"/>
      <c r="E4" s="221" t="s">
        <v>16</v>
      </c>
      <c r="F4" s="222"/>
      <c r="G4" s="222"/>
      <c r="H4" s="222"/>
      <c r="I4" s="223"/>
      <c r="J4" s="221" t="s">
        <v>17</v>
      </c>
      <c r="K4" s="222"/>
      <c r="L4" s="222"/>
      <c r="M4" s="222"/>
      <c r="N4" s="223"/>
    </row>
    <row r="5" spans="1:14" ht="56.25" x14ac:dyDescent="0.2">
      <c r="A5" s="224" t="s">
        <v>73</v>
      </c>
      <c r="B5" s="12" t="s">
        <v>40</v>
      </c>
      <c r="C5" s="12" t="s">
        <v>46</v>
      </c>
      <c r="D5" s="12" t="s">
        <v>45</v>
      </c>
      <c r="E5" s="13">
        <v>2020</v>
      </c>
      <c r="F5" s="13">
        <v>2021</v>
      </c>
      <c r="G5" s="14">
        <v>2022</v>
      </c>
      <c r="H5" s="218" t="s">
        <v>117</v>
      </c>
      <c r="I5" s="14" t="s">
        <v>2</v>
      </c>
      <c r="J5" s="13">
        <v>2020</v>
      </c>
      <c r="K5" s="13">
        <v>2021</v>
      </c>
      <c r="L5" s="14">
        <v>2022</v>
      </c>
      <c r="M5" s="218" t="s">
        <v>117</v>
      </c>
      <c r="N5" s="14" t="s">
        <v>2</v>
      </c>
    </row>
    <row r="6" spans="1:14" ht="78.75" customHeight="1" x14ac:dyDescent="0.2">
      <c r="A6" s="225"/>
      <c r="B6" s="15" t="s">
        <v>41</v>
      </c>
      <c r="C6" s="15" t="s">
        <v>42</v>
      </c>
      <c r="D6" s="15" t="s">
        <v>53</v>
      </c>
      <c r="E6" s="226" t="s">
        <v>43</v>
      </c>
      <c r="F6" s="227"/>
      <c r="G6" s="227"/>
      <c r="H6" s="228"/>
      <c r="I6" s="96"/>
      <c r="J6" s="229"/>
      <c r="K6" s="230"/>
      <c r="L6" s="230"/>
      <c r="M6" s="231"/>
      <c r="N6" s="14"/>
    </row>
    <row r="7" spans="1:14" x14ac:dyDescent="0.2">
      <c r="A7" s="8">
        <v>1</v>
      </c>
      <c r="B7" s="16"/>
      <c r="C7" s="27">
        <v>1</v>
      </c>
      <c r="D7" s="17">
        <f>IF(C7=1,56,IF(C7=2,37,IF(C7=3,27,IF(C7=4,22,IF(C7=5,18,0)))))</f>
        <v>56</v>
      </c>
      <c r="E7" s="217">
        <v>0</v>
      </c>
      <c r="F7" s="217">
        <v>0</v>
      </c>
      <c r="G7" s="217">
        <v>0</v>
      </c>
      <c r="H7" s="217">
        <v>0</v>
      </c>
      <c r="I7" s="75">
        <f>SUM(E7:H7)</f>
        <v>0</v>
      </c>
      <c r="J7" s="76">
        <f t="shared" ref="J7:J21" si="0">(E7*D7)</f>
        <v>0</v>
      </c>
      <c r="K7" s="76">
        <f t="shared" ref="K7:K21" si="1">(F7*D7)</f>
        <v>0</v>
      </c>
      <c r="L7" s="76">
        <f>(G7*D7)</f>
        <v>0</v>
      </c>
      <c r="M7" s="76">
        <f>(H7*D7)</f>
        <v>0</v>
      </c>
      <c r="N7" s="76">
        <f>SUM(J7:M7)</f>
        <v>0</v>
      </c>
    </row>
    <row r="8" spans="1:14" x14ac:dyDescent="0.2">
      <c r="A8" s="8">
        <v>2</v>
      </c>
      <c r="B8" s="10"/>
      <c r="C8" s="27">
        <v>2</v>
      </c>
      <c r="D8" s="17">
        <f>IF(C8=1,56,IF(C8=2,37,IF(C8=3,27,IF(C8=4,22,IF(C8=5,18,0)))))</f>
        <v>37</v>
      </c>
      <c r="E8" s="217">
        <v>0</v>
      </c>
      <c r="F8" s="217">
        <v>0</v>
      </c>
      <c r="G8" s="217">
        <v>0</v>
      </c>
      <c r="H8" s="217">
        <v>0</v>
      </c>
      <c r="I8" s="75">
        <f t="shared" ref="I8:I21" si="2">SUM(E8:H8)</f>
        <v>0</v>
      </c>
      <c r="J8" s="76">
        <f t="shared" si="0"/>
        <v>0</v>
      </c>
      <c r="K8" s="76">
        <f t="shared" si="1"/>
        <v>0</v>
      </c>
      <c r="L8" s="76">
        <f t="shared" ref="L8:L21" si="3">(G8*D8)</f>
        <v>0</v>
      </c>
      <c r="M8" s="76">
        <f t="shared" ref="M8:M21" si="4">(H8*D8)</f>
        <v>0</v>
      </c>
      <c r="N8" s="76">
        <f t="shared" ref="N8:N22" si="5">SUM(J8:M8)</f>
        <v>0</v>
      </c>
    </row>
    <row r="9" spans="1:14" x14ac:dyDescent="0.2">
      <c r="A9" s="8">
        <v>3</v>
      </c>
      <c r="B9" s="10"/>
      <c r="C9" s="27">
        <v>3</v>
      </c>
      <c r="D9" s="17">
        <f t="shared" ref="D9:D21" si="6">IF(C9=1,56,IF(C9=2,37,IF(C9=3,27,IF(C9=4,22,IF(C9=5,18,0)))))</f>
        <v>27</v>
      </c>
      <c r="E9" s="217">
        <v>0</v>
      </c>
      <c r="F9" s="217">
        <v>0</v>
      </c>
      <c r="G9" s="217">
        <v>0</v>
      </c>
      <c r="H9" s="217">
        <v>0</v>
      </c>
      <c r="I9" s="75">
        <f t="shared" si="2"/>
        <v>0</v>
      </c>
      <c r="J9" s="76">
        <f t="shared" si="0"/>
        <v>0</v>
      </c>
      <c r="K9" s="76">
        <f t="shared" si="1"/>
        <v>0</v>
      </c>
      <c r="L9" s="76">
        <f t="shared" si="3"/>
        <v>0</v>
      </c>
      <c r="M9" s="76">
        <f t="shared" si="4"/>
        <v>0</v>
      </c>
      <c r="N9" s="76">
        <f t="shared" si="5"/>
        <v>0</v>
      </c>
    </row>
    <row r="10" spans="1:14" x14ac:dyDescent="0.2">
      <c r="A10" s="8">
        <v>4</v>
      </c>
      <c r="B10" s="10"/>
      <c r="C10" s="27">
        <v>4</v>
      </c>
      <c r="D10" s="17">
        <f t="shared" si="6"/>
        <v>22</v>
      </c>
      <c r="E10" s="217">
        <v>0</v>
      </c>
      <c r="F10" s="217">
        <v>0</v>
      </c>
      <c r="G10" s="217">
        <v>0</v>
      </c>
      <c r="H10" s="217">
        <v>0</v>
      </c>
      <c r="I10" s="75">
        <f t="shared" si="2"/>
        <v>0</v>
      </c>
      <c r="J10" s="76">
        <f t="shared" si="0"/>
        <v>0</v>
      </c>
      <c r="K10" s="76">
        <f t="shared" si="1"/>
        <v>0</v>
      </c>
      <c r="L10" s="76">
        <f t="shared" si="3"/>
        <v>0</v>
      </c>
      <c r="M10" s="76">
        <f t="shared" si="4"/>
        <v>0</v>
      </c>
      <c r="N10" s="76">
        <f t="shared" si="5"/>
        <v>0</v>
      </c>
    </row>
    <row r="11" spans="1:14" x14ac:dyDescent="0.2">
      <c r="A11" s="8">
        <v>5</v>
      </c>
      <c r="B11" s="10"/>
      <c r="C11" s="27">
        <v>5</v>
      </c>
      <c r="D11" s="17">
        <f t="shared" si="6"/>
        <v>18</v>
      </c>
      <c r="E11" s="217">
        <v>0</v>
      </c>
      <c r="F11" s="217">
        <v>0</v>
      </c>
      <c r="G11" s="217">
        <v>0</v>
      </c>
      <c r="H11" s="217">
        <v>0</v>
      </c>
      <c r="I11" s="75">
        <f t="shared" si="2"/>
        <v>0</v>
      </c>
      <c r="J11" s="76">
        <f t="shared" si="0"/>
        <v>0</v>
      </c>
      <c r="K11" s="76">
        <f t="shared" si="1"/>
        <v>0</v>
      </c>
      <c r="L11" s="76">
        <f t="shared" si="3"/>
        <v>0</v>
      </c>
      <c r="M11" s="76">
        <f t="shared" si="4"/>
        <v>0</v>
      </c>
      <c r="N11" s="76">
        <f t="shared" si="5"/>
        <v>0</v>
      </c>
    </row>
    <row r="12" spans="1:14" x14ac:dyDescent="0.2">
      <c r="A12" s="8">
        <v>6</v>
      </c>
      <c r="B12" s="8"/>
      <c r="C12" s="27"/>
      <c r="D12" s="17">
        <f t="shared" si="6"/>
        <v>0</v>
      </c>
      <c r="E12" s="217">
        <v>0</v>
      </c>
      <c r="F12" s="217">
        <v>0</v>
      </c>
      <c r="G12" s="217">
        <v>0</v>
      </c>
      <c r="H12" s="217">
        <v>0</v>
      </c>
      <c r="I12" s="75">
        <f t="shared" si="2"/>
        <v>0</v>
      </c>
      <c r="J12" s="76">
        <f t="shared" si="0"/>
        <v>0</v>
      </c>
      <c r="K12" s="76">
        <f t="shared" si="1"/>
        <v>0</v>
      </c>
      <c r="L12" s="76">
        <f t="shared" si="3"/>
        <v>0</v>
      </c>
      <c r="M12" s="76">
        <f t="shared" si="4"/>
        <v>0</v>
      </c>
      <c r="N12" s="76">
        <f t="shared" si="5"/>
        <v>0</v>
      </c>
    </row>
    <row r="13" spans="1:14" x14ac:dyDescent="0.2">
      <c r="A13" s="8">
        <v>7</v>
      </c>
      <c r="B13" s="8"/>
      <c r="C13" s="27"/>
      <c r="D13" s="17">
        <f t="shared" si="6"/>
        <v>0</v>
      </c>
      <c r="E13" s="217">
        <v>0</v>
      </c>
      <c r="F13" s="217">
        <v>0</v>
      </c>
      <c r="G13" s="217">
        <v>0</v>
      </c>
      <c r="H13" s="217">
        <v>0</v>
      </c>
      <c r="I13" s="75">
        <f t="shared" si="2"/>
        <v>0</v>
      </c>
      <c r="J13" s="76">
        <f t="shared" si="0"/>
        <v>0</v>
      </c>
      <c r="K13" s="76">
        <f t="shared" si="1"/>
        <v>0</v>
      </c>
      <c r="L13" s="76">
        <f t="shared" si="3"/>
        <v>0</v>
      </c>
      <c r="M13" s="76">
        <f t="shared" si="4"/>
        <v>0</v>
      </c>
      <c r="N13" s="76">
        <f t="shared" si="5"/>
        <v>0</v>
      </c>
    </row>
    <row r="14" spans="1:14" x14ac:dyDescent="0.2">
      <c r="A14" s="8">
        <v>8</v>
      </c>
      <c r="B14" s="8"/>
      <c r="C14" s="27"/>
      <c r="D14" s="17">
        <f t="shared" si="6"/>
        <v>0</v>
      </c>
      <c r="E14" s="217">
        <v>0</v>
      </c>
      <c r="F14" s="217">
        <v>0</v>
      </c>
      <c r="G14" s="217">
        <v>0</v>
      </c>
      <c r="H14" s="217">
        <v>0</v>
      </c>
      <c r="I14" s="75">
        <f t="shared" si="2"/>
        <v>0</v>
      </c>
      <c r="J14" s="76">
        <f t="shared" si="0"/>
        <v>0</v>
      </c>
      <c r="K14" s="76">
        <f t="shared" si="1"/>
        <v>0</v>
      </c>
      <c r="L14" s="76">
        <f t="shared" si="3"/>
        <v>0</v>
      </c>
      <c r="M14" s="76">
        <f t="shared" si="4"/>
        <v>0</v>
      </c>
      <c r="N14" s="76">
        <f t="shared" si="5"/>
        <v>0</v>
      </c>
    </row>
    <row r="15" spans="1:14" x14ac:dyDescent="0.2">
      <c r="A15" s="8">
        <v>9</v>
      </c>
      <c r="B15" s="8"/>
      <c r="C15" s="27"/>
      <c r="D15" s="17">
        <f t="shared" si="6"/>
        <v>0</v>
      </c>
      <c r="E15" s="217">
        <v>0</v>
      </c>
      <c r="F15" s="217">
        <v>0</v>
      </c>
      <c r="G15" s="217">
        <v>0</v>
      </c>
      <c r="H15" s="217">
        <v>0</v>
      </c>
      <c r="I15" s="75">
        <f t="shared" si="2"/>
        <v>0</v>
      </c>
      <c r="J15" s="76">
        <f t="shared" si="0"/>
        <v>0</v>
      </c>
      <c r="K15" s="76">
        <f t="shared" si="1"/>
        <v>0</v>
      </c>
      <c r="L15" s="76">
        <f t="shared" si="3"/>
        <v>0</v>
      </c>
      <c r="M15" s="76">
        <f t="shared" si="4"/>
        <v>0</v>
      </c>
      <c r="N15" s="76">
        <f t="shared" si="5"/>
        <v>0</v>
      </c>
    </row>
    <row r="16" spans="1:14" x14ac:dyDescent="0.2">
      <c r="A16" s="8">
        <v>10</v>
      </c>
      <c r="B16" s="8"/>
      <c r="C16" s="27"/>
      <c r="D16" s="17">
        <f t="shared" si="6"/>
        <v>0</v>
      </c>
      <c r="E16" s="217">
        <v>0</v>
      </c>
      <c r="F16" s="217">
        <v>0</v>
      </c>
      <c r="G16" s="217">
        <v>0</v>
      </c>
      <c r="H16" s="217">
        <v>0</v>
      </c>
      <c r="I16" s="75">
        <f t="shared" si="2"/>
        <v>0</v>
      </c>
      <c r="J16" s="76">
        <f t="shared" si="0"/>
        <v>0</v>
      </c>
      <c r="K16" s="76">
        <f t="shared" si="1"/>
        <v>0</v>
      </c>
      <c r="L16" s="76">
        <f t="shared" si="3"/>
        <v>0</v>
      </c>
      <c r="M16" s="76">
        <f t="shared" si="4"/>
        <v>0</v>
      </c>
      <c r="N16" s="76">
        <f t="shared" si="5"/>
        <v>0</v>
      </c>
    </row>
    <row r="17" spans="1:14" x14ac:dyDescent="0.2">
      <c r="A17" s="8">
        <v>11</v>
      </c>
      <c r="B17" s="8"/>
      <c r="C17" s="27"/>
      <c r="D17" s="17">
        <f t="shared" si="6"/>
        <v>0</v>
      </c>
      <c r="E17" s="217">
        <v>0</v>
      </c>
      <c r="F17" s="217">
        <v>0</v>
      </c>
      <c r="G17" s="217">
        <v>0</v>
      </c>
      <c r="H17" s="217">
        <v>0</v>
      </c>
      <c r="I17" s="75">
        <f t="shared" si="2"/>
        <v>0</v>
      </c>
      <c r="J17" s="76">
        <f>(E17*D17)</f>
        <v>0</v>
      </c>
      <c r="K17" s="76">
        <f t="shared" si="1"/>
        <v>0</v>
      </c>
      <c r="L17" s="76">
        <f t="shared" si="3"/>
        <v>0</v>
      </c>
      <c r="M17" s="76">
        <f t="shared" si="4"/>
        <v>0</v>
      </c>
      <c r="N17" s="76">
        <f t="shared" si="5"/>
        <v>0</v>
      </c>
    </row>
    <row r="18" spans="1:14" x14ac:dyDescent="0.2">
      <c r="A18" s="8">
        <v>12</v>
      </c>
      <c r="B18" s="8"/>
      <c r="C18" s="27"/>
      <c r="D18" s="17">
        <f t="shared" si="6"/>
        <v>0</v>
      </c>
      <c r="E18" s="217">
        <v>0</v>
      </c>
      <c r="F18" s="217">
        <v>0</v>
      </c>
      <c r="G18" s="217">
        <v>0</v>
      </c>
      <c r="H18" s="217">
        <v>0</v>
      </c>
      <c r="I18" s="75">
        <f t="shared" si="2"/>
        <v>0</v>
      </c>
      <c r="J18" s="76">
        <f t="shared" si="0"/>
        <v>0</v>
      </c>
      <c r="K18" s="76">
        <f t="shared" si="1"/>
        <v>0</v>
      </c>
      <c r="L18" s="76">
        <f t="shared" si="3"/>
        <v>0</v>
      </c>
      <c r="M18" s="76">
        <f t="shared" si="4"/>
        <v>0</v>
      </c>
      <c r="N18" s="76">
        <f t="shared" si="5"/>
        <v>0</v>
      </c>
    </row>
    <row r="19" spans="1:14" x14ac:dyDescent="0.2">
      <c r="A19" s="8">
        <v>13</v>
      </c>
      <c r="B19" s="8"/>
      <c r="C19" s="27"/>
      <c r="D19" s="17">
        <f t="shared" si="6"/>
        <v>0</v>
      </c>
      <c r="E19" s="217">
        <v>0</v>
      </c>
      <c r="F19" s="217">
        <v>0</v>
      </c>
      <c r="G19" s="217">
        <v>0</v>
      </c>
      <c r="H19" s="217">
        <v>0</v>
      </c>
      <c r="I19" s="75">
        <f t="shared" si="2"/>
        <v>0</v>
      </c>
      <c r="J19" s="76">
        <f t="shared" si="0"/>
        <v>0</v>
      </c>
      <c r="K19" s="76">
        <f t="shared" si="1"/>
        <v>0</v>
      </c>
      <c r="L19" s="76">
        <f t="shared" si="3"/>
        <v>0</v>
      </c>
      <c r="M19" s="76">
        <f t="shared" si="4"/>
        <v>0</v>
      </c>
      <c r="N19" s="76">
        <f t="shared" si="5"/>
        <v>0</v>
      </c>
    </row>
    <row r="20" spans="1:14" x14ac:dyDescent="0.2">
      <c r="A20" s="8">
        <v>14</v>
      </c>
      <c r="B20" s="8"/>
      <c r="C20" s="27"/>
      <c r="D20" s="17">
        <f t="shared" si="6"/>
        <v>0</v>
      </c>
      <c r="E20" s="217">
        <v>0</v>
      </c>
      <c r="F20" s="217">
        <v>0</v>
      </c>
      <c r="G20" s="217">
        <v>0</v>
      </c>
      <c r="H20" s="217">
        <v>0</v>
      </c>
      <c r="I20" s="75">
        <f t="shared" si="2"/>
        <v>0</v>
      </c>
      <c r="J20" s="76">
        <f t="shared" si="0"/>
        <v>0</v>
      </c>
      <c r="K20" s="76">
        <f t="shared" si="1"/>
        <v>0</v>
      </c>
      <c r="L20" s="76">
        <f t="shared" si="3"/>
        <v>0</v>
      </c>
      <c r="M20" s="76">
        <f t="shared" si="4"/>
        <v>0</v>
      </c>
      <c r="N20" s="76">
        <f t="shared" si="5"/>
        <v>0</v>
      </c>
    </row>
    <row r="21" spans="1:14" x14ac:dyDescent="0.2">
      <c r="A21" s="8">
        <v>15</v>
      </c>
      <c r="B21" s="8"/>
      <c r="C21" s="27"/>
      <c r="D21" s="17">
        <f t="shared" si="6"/>
        <v>0</v>
      </c>
      <c r="E21" s="217">
        <v>0</v>
      </c>
      <c r="F21" s="217">
        <v>0</v>
      </c>
      <c r="G21" s="217">
        <v>0</v>
      </c>
      <c r="H21" s="217">
        <v>0</v>
      </c>
      <c r="I21" s="75">
        <f t="shared" si="2"/>
        <v>0</v>
      </c>
      <c r="J21" s="76">
        <f t="shared" si="0"/>
        <v>0</v>
      </c>
      <c r="K21" s="76">
        <f t="shared" si="1"/>
        <v>0</v>
      </c>
      <c r="L21" s="76">
        <f t="shared" si="3"/>
        <v>0</v>
      </c>
      <c r="M21" s="76">
        <f t="shared" si="4"/>
        <v>0</v>
      </c>
      <c r="N21" s="76">
        <f t="shared" si="5"/>
        <v>0</v>
      </c>
    </row>
    <row r="22" spans="1:14" s="20" customFormat="1" ht="18.75" customHeight="1" x14ac:dyDescent="0.2">
      <c r="A22" s="18"/>
      <c r="B22" s="18" t="s">
        <v>14</v>
      </c>
      <c r="C22" s="19"/>
      <c r="D22" s="88"/>
      <c r="E22" s="75">
        <f>SUM(E7:E21)</f>
        <v>0</v>
      </c>
      <c r="F22" s="75">
        <f t="shared" ref="F22:H22" si="7">SUM(F7:F21)</f>
        <v>0</v>
      </c>
      <c r="G22" s="75">
        <f t="shared" si="7"/>
        <v>0</v>
      </c>
      <c r="H22" s="75">
        <f t="shared" si="7"/>
        <v>0</v>
      </c>
      <c r="I22" s="75">
        <f>SUM(I7:I21)</f>
        <v>0</v>
      </c>
      <c r="J22" s="77">
        <f>SUM(J7:J21)</f>
        <v>0</v>
      </c>
      <c r="K22" s="77">
        <f>SUM(K7:K21)</f>
        <v>0</v>
      </c>
      <c r="L22" s="77">
        <f>SUM(L7:L21)</f>
        <v>0</v>
      </c>
      <c r="M22" s="78">
        <f>SUM(M7:M21)</f>
        <v>0</v>
      </c>
      <c r="N22" s="78">
        <f t="shared" si="5"/>
        <v>0</v>
      </c>
    </row>
    <row r="23" spans="1:14" x14ac:dyDescent="0.2">
      <c r="C23" s="21"/>
      <c r="E23" s="21"/>
      <c r="F23" s="21"/>
      <c r="G23" s="21"/>
      <c r="H23" s="21"/>
      <c r="J23" s="21"/>
      <c r="K23" s="21"/>
      <c r="L23" s="21"/>
    </row>
    <row r="24" spans="1:14" x14ac:dyDescent="0.2">
      <c r="B24" s="22"/>
      <c r="C24" s="236"/>
      <c r="D24" s="236"/>
      <c r="E24" s="23"/>
    </row>
    <row r="25" spans="1:14" s="20" customFormat="1" x14ac:dyDescent="0.2">
      <c r="B25" s="24"/>
      <c r="C25" s="25"/>
      <c r="D25" s="24"/>
      <c r="E25" s="26"/>
    </row>
    <row r="26" spans="1:14" ht="18.75" x14ac:dyDescent="0.3">
      <c r="B26" s="87" t="s">
        <v>71</v>
      </c>
      <c r="C26" s="22"/>
      <c r="D26" s="22"/>
      <c r="E26" s="22"/>
    </row>
    <row r="27" spans="1:14" ht="13.5" thickBot="1" x14ac:dyDescent="0.25">
      <c r="B27" s="22"/>
      <c r="C27" s="22"/>
      <c r="D27" s="22"/>
      <c r="E27" s="22"/>
    </row>
    <row r="28" spans="1:14" x14ac:dyDescent="0.2">
      <c r="B28" s="89"/>
      <c r="C28" s="237" t="s">
        <v>28</v>
      </c>
      <c r="D28" s="238"/>
      <c r="E28" s="238"/>
      <c r="F28" s="238"/>
      <c r="G28" s="238"/>
      <c r="H28" s="238"/>
      <c r="I28" s="238"/>
      <c r="J28" s="238"/>
      <c r="K28" s="238"/>
      <c r="L28" s="238"/>
      <c r="M28" s="239"/>
      <c r="N28" s="90" t="s">
        <v>29</v>
      </c>
    </row>
    <row r="29" spans="1:14" ht="50.25" customHeight="1" x14ac:dyDescent="0.2">
      <c r="B29" s="91" t="s">
        <v>30</v>
      </c>
      <c r="C29" s="240" t="s">
        <v>31</v>
      </c>
      <c r="D29" s="240"/>
      <c r="E29" s="240"/>
      <c r="F29" s="240"/>
      <c r="G29" s="240"/>
      <c r="H29" s="240"/>
      <c r="I29" s="240"/>
      <c r="J29" s="240"/>
      <c r="K29" s="240"/>
      <c r="L29" s="240"/>
      <c r="M29" s="240"/>
      <c r="N29" s="97">
        <v>56</v>
      </c>
    </row>
    <row r="30" spans="1:14" ht="54.75" customHeight="1" x14ac:dyDescent="0.2">
      <c r="B30" s="91" t="s">
        <v>32</v>
      </c>
      <c r="C30" s="232" t="s">
        <v>33</v>
      </c>
      <c r="D30" s="232"/>
      <c r="E30" s="232"/>
      <c r="F30" s="232"/>
      <c r="G30" s="232"/>
      <c r="H30" s="232"/>
      <c r="I30" s="232"/>
      <c r="J30" s="232"/>
      <c r="K30" s="232"/>
      <c r="L30" s="232"/>
      <c r="M30" s="232"/>
      <c r="N30" s="97">
        <v>37</v>
      </c>
    </row>
    <row r="31" spans="1:14" ht="31.7" customHeight="1" x14ac:dyDescent="0.2">
      <c r="B31" s="91" t="s">
        <v>34</v>
      </c>
      <c r="C31" s="232" t="s">
        <v>35</v>
      </c>
      <c r="D31" s="232"/>
      <c r="E31" s="232"/>
      <c r="F31" s="232"/>
      <c r="G31" s="232"/>
      <c r="H31" s="232"/>
      <c r="I31" s="232"/>
      <c r="J31" s="232"/>
      <c r="K31" s="232"/>
      <c r="L31" s="232"/>
      <c r="M31" s="232"/>
      <c r="N31" s="97">
        <v>27</v>
      </c>
    </row>
    <row r="32" spans="1:14" ht="42.75" customHeight="1" x14ac:dyDescent="0.2">
      <c r="B32" s="91" t="s">
        <v>36</v>
      </c>
      <c r="C32" s="232" t="s">
        <v>37</v>
      </c>
      <c r="D32" s="232"/>
      <c r="E32" s="232"/>
      <c r="F32" s="232"/>
      <c r="G32" s="232"/>
      <c r="H32" s="232"/>
      <c r="I32" s="232"/>
      <c r="J32" s="232"/>
      <c r="K32" s="232"/>
      <c r="L32" s="232"/>
      <c r="M32" s="232"/>
      <c r="N32" s="97">
        <v>22</v>
      </c>
    </row>
    <row r="33" spans="2:14" ht="34.5" customHeight="1" thickBot="1" x14ac:dyDescent="0.25">
      <c r="B33" s="92" t="s">
        <v>38</v>
      </c>
      <c r="C33" s="233" t="s">
        <v>39</v>
      </c>
      <c r="D33" s="233"/>
      <c r="E33" s="233"/>
      <c r="F33" s="233"/>
      <c r="G33" s="233"/>
      <c r="H33" s="233"/>
      <c r="I33" s="233"/>
      <c r="J33" s="233"/>
      <c r="K33" s="233"/>
      <c r="L33" s="233"/>
      <c r="M33" s="233"/>
      <c r="N33" s="98">
        <v>18</v>
      </c>
    </row>
    <row r="34" spans="2:14" s="20" customFormat="1" x14ac:dyDescent="0.2">
      <c r="B34" s="24"/>
      <c r="C34" s="26"/>
      <c r="D34" s="24"/>
      <c r="E34" s="24"/>
    </row>
    <row r="35" spans="2:14" x14ac:dyDescent="0.2">
      <c r="B35" s="22"/>
      <c r="C35" s="23"/>
      <c r="D35" s="22"/>
      <c r="E35" s="22"/>
    </row>
    <row r="36" spans="2:14" ht="378.75" customHeight="1" x14ac:dyDescent="0.2">
      <c r="B36" s="234" t="s">
        <v>114</v>
      </c>
      <c r="C36" s="234"/>
      <c r="D36" s="234"/>
      <c r="E36" s="234"/>
      <c r="F36" s="234"/>
      <c r="G36" s="234"/>
      <c r="H36" s="234"/>
      <c r="I36" s="234"/>
      <c r="J36" s="234"/>
      <c r="K36" s="234"/>
      <c r="L36" s="234"/>
      <c r="M36" s="234"/>
      <c r="N36" s="234"/>
    </row>
    <row r="37" spans="2:14" x14ac:dyDescent="0.2">
      <c r="B37" s="22"/>
      <c r="C37" s="22"/>
      <c r="D37" s="22"/>
      <c r="E37" s="22"/>
    </row>
    <row r="38" spans="2:14" x14ac:dyDescent="0.2">
      <c r="B38" s="22"/>
      <c r="C38" s="24"/>
      <c r="D38" s="22"/>
    </row>
    <row r="39" spans="2:14" x14ac:dyDescent="0.2">
      <c r="B39" s="22"/>
      <c r="C39" s="22"/>
      <c r="D39" s="22"/>
    </row>
    <row r="40" spans="2:14" x14ac:dyDescent="0.2">
      <c r="B40" s="235"/>
      <c r="C40" s="235"/>
      <c r="D40" s="235"/>
    </row>
    <row r="41" spans="2:14" x14ac:dyDescent="0.2">
      <c r="B41" s="235"/>
      <c r="C41" s="235"/>
      <c r="D41" s="235"/>
    </row>
  </sheetData>
  <sheetProtection algorithmName="SHA-512" hashValue="/rB8hA1/nu2QU19wNjBRigZppK8ZEdLj7FELlmNwTVPsndtCDkkqQS77h6fZMYhfw0818kXPw5PJup9y/Y9FYw==" saltValue="L2vAXJxBjiOj8Fy3VK9KVw==" spinCount="100000" sheet="1" objects="1" scenarios="1"/>
  <mergeCells count="15">
    <mergeCell ref="C32:M32"/>
    <mergeCell ref="C33:M33"/>
    <mergeCell ref="B36:N36"/>
    <mergeCell ref="B40:D41"/>
    <mergeCell ref="C24:D24"/>
    <mergeCell ref="C28:M28"/>
    <mergeCell ref="C29:M29"/>
    <mergeCell ref="C30:M30"/>
    <mergeCell ref="C31:M31"/>
    <mergeCell ref="D2:F2"/>
    <mergeCell ref="E4:I4"/>
    <mergeCell ref="J4:N4"/>
    <mergeCell ref="A5:A6"/>
    <mergeCell ref="E6:H6"/>
    <mergeCell ref="J6:M6"/>
  </mergeCells>
  <pageMargins left="0.7" right="0.7" top="0.78740157499999996" bottom="0.78740157499999996" header="0.3" footer="0.3"/>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0" tint="-0.14999847407452621"/>
    <pageSetUpPr fitToPage="1"/>
  </sheetPr>
  <dimension ref="A1:AE53"/>
  <sheetViews>
    <sheetView showGridLines="0" zoomScale="88" zoomScaleNormal="88" workbookViewId="0">
      <pane ySplit="5" topLeftCell="A6" activePane="bottomLeft" state="frozen"/>
      <selection pane="bottomLeft" activeCell="C6" sqref="C6"/>
    </sheetView>
  </sheetViews>
  <sheetFormatPr baseColWidth="10" defaultColWidth="13.7109375" defaultRowHeight="12.75" x14ac:dyDescent="0.2"/>
  <cols>
    <col min="1" max="1" width="5.42578125" style="103" customWidth="1"/>
    <col min="2" max="2" width="5.5703125" style="103" customWidth="1"/>
    <col min="3" max="3" width="22.140625" style="103" customWidth="1"/>
    <col min="4" max="4" width="5.5703125" style="103" customWidth="1"/>
    <col min="5" max="7" width="4.42578125" style="103" customWidth="1"/>
    <col min="8" max="8" width="5.5703125" style="103" customWidth="1"/>
    <col min="9" max="9" width="28.140625" style="103" customWidth="1"/>
    <col min="10" max="10" width="13.42578125" style="103" customWidth="1"/>
    <col min="11" max="11" width="4.42578125" style="103" customWidth="1"/>
    <col min="12" max="14" width="5.140625" style="103" customWidth="1"/>
    <col min="15" max="16" width="4.42578125" style="103" customWidth="1"/>
    <col min="17" max="19" width="5.5703125" style="103" customWidth="1"/>
    <col min="20" max="21" width="4.42578125" style="103" customWidth="1"/>
    <col min="22" max="22" width="8.140625" style="103" bestFit="1" customWidth="1"/>
    <col min="23" max="23" width="49.42578125" style="183" customWidth="1"/>
    <col min="24" max="24" width="5.5703125" style="103" hidden="1" customWidth="1"/>
    <col min="25" max="25" width="11.85546875" style="104" hidden="1" customWidth="1"/>
    <col min="26" max="26" width="13.7109375" style="103" hidden="1" customWidth="1"/>
    <col min="27" max="16384" width="13.7109375" style="103"/>
  </cols>
  <sheetData>
    <row r="1" spans="1:31" ht="11.25" customHeight="1" thickBot="1" x14ac:dyDescent="0.25">
      <c r="A1" s="101"/>
      <c r="B1" s="101"/>
      <c r="C1" s="101"/>
      <c r="D1" s="101"/>
      <c r="E1" s="101"/>
      <c r="F1" s="101"/>
      <c r="G1" s="101"/>
      <c r="H1" s="101"/>
      <c r="I1" s="101"/>
      <c r="J1" s="101"/>
      <c r="K1" s="101"/>
      <c r="L1" s="101"/>
      <c r="M1" s="101"/>
      <c r="N1" s="101"/>
      <c r="O1" s="101"/>
      <c r="P1" s="101"/>
      <c r="Q1" s="101"/>
      <c r="R1" s="101"/>
      <c r="S1" s="101"/>
      <c r="T1" s="101"/>
      <c r="U1" s="101"/>
      <c r="V1" s="101"/>
      <c r="W1" s="102"/>
    </row>
    <row r="2" spans="1:31" s="107" customFormat="1" ht="15.75" x14ac:dyDescent="0.2">
      <c r="A2" s="242" t="s">
        <v>77</v>
      </c>
      <c r="B2" s="243"/>
      <c r="C2" s="244"/>
      <c r="D2" s="242" t="s">
        <v>78</v>
      </c>
      <c r="E2" s="243"/>
      <c r="F2" s="243"/>
      <c r="G2" s="243"/>
      <c r="H2" s="243"/>
      <c r="I2" s="244"/>
      <c r="J2" s="105" t="s">
        <v>79</v>
      </c>
      <c r="K2" s="245" t="s">
        <v>80</v>
      </c>
      <c r="L2" s="246"/>
      <c r="M2" s="246"/>
      <c r="N2" s="246"/>
      <c r="O2" s="246"/>
      <c r="P2" s="246"/>
      <c r="Q2" s="246"/>
      <c r="R2" s="246"/>
      <c r="S2" s="246"/>
      <c r="T2" s="246"/>
      <c r="U2" s="246"/>
      <c r="V2" s="247"/>
      <c r="W2" s="106" t="s">
        <v>81</v>
      </c>
      <c r="Y2" s="108"/>
    </row>
    <row r="3" spans="1:31" ht="31.7" customHeight="1" thickBot="1" x14ac:dyDescent="0.25">
      <c r="A3" s="109"/>
      <c r="B3" s="110"/>
      <c r="C3" s="111"/>
      <c r="D3" s="109"/>
      <c r="E3" s="110"/>
      <c r="F3" s="110"/>
      <c r="G3" s="110"/>
      <c r="H3" s="110"/>
      <c r="I3" s="111"/>
      <c r="J3" s="112" t="s">
        <v>82</v>
      </c>
      <c r="K3" s="248" t="s">
        <v>83</v>
      </c>
      <c r="L3" s="249"/>
      <c r="M3" s="249"/>
      <c r="N3" s="249"/>
      <c r="O3" s="249"/>
      <c r="P3" s="250"/>
      <c r="Q3" s="251" t="s">
        <v>84</v>
      </c>
      <c r="R3" s="249"/>
      <c r="S3" s="249"/>
      <c r="T3" s="249"/>
      <c r="U3" s="250"/>
      <c r="V3" s="113" t="s">
        <v>47</v>
      </c>
      <c r="W3" s="114" t="s">
        <v>85</v>
      </c>
    </row>
    <row r="4" spans="1:31" ht="126" customHeight="1" thickBot="1" x14ac:dyDescent="0.25">
      <c r="A4" s="115" t="s">
        <v>86</v>
      </c>
      <c r="B4" s="116" t="s">
        <v>87</v>
      </c>
      <c r="C4" s="115" t="s">
        <v>88</v>
      </c>
      <c r="D4" s="117" t="s">
        <v>89</v>
      </c>
      <c r="E4" s="118" t="s">
        <v>90</v>
      </c>
      <c r="F4" s="118" t="s">
        <v>91</v>
      </c>
      <c r="G4" s="118" t="s">
        <v>92</v>
      </c>
      <c r="H4" s="119" t="s">
        <v>93</v>
      </c>
      <c r="I4" s="120" t="s">
        <v>94</v>
      </c>
      <c r="J4" s="121" t="s">
        <v>95</v>
      </c>
      <c r="K4" s="122" t="s">
        <v>57</v>
      </c>
      <c r="L4" s="118" t="s">
        <v>96</v>
      </c>
      <c r="M4" s="123" t="s">
        <v>56</v>
      </c>
      <c r="N4" s="123" t="s">
        <v>97</v>
      </c>
      <c r="O4" s="118" t="s">
        <v>55</v>
      </c>
      <c r="P4" s="122" t="s">
        <v>54</v>
      </c>
      <c r="Q4" s="117" t="s">
        <v>48</v>
      </c>
      <c r="R4" s="118" t="s">
        <v>49</v>
      </c>
      <c r="S4" s="118" t="s">
        <v>50</v>
      </c>
      <c r="T4" s="118" t="s">
        <v>98</v>
      </c>
      <c r="U4" s="119" t="s">
        <v>99</v>
      </c>
      <c r="V4" s="115" t="s">
        <v>51</v>
      </c>
      <c r="W4" s="124" t="s">
        <v>100</v>
      </c>
      <c r="X4" s="103">
        <f>+Y4</f>
        <v>0</v>
      </c>
    </row>
    <row r="5" spans="1:31" s="129" customFormat="1" ht="13.7" customHeight="1" x14ac:dyDescent="0.2">
      <c r="A5" s="125"/>
      <c r="B5" s="126"/>
      <c r="C5" s="126"/>
      <c r="D5" s="126"/>
      <c r="E5" s="126"/>
      <c r="F5" s="126"/>
      <c r="G5" s="126"/>
      <c r="H5" s="126"/>
      <c r="I5" s="126"/>
      <c r="J5" s="127"/>
      <c r="K5" s="126"/>
      <c r="L5" s="126"/>
      <c r="M5" s="126"/>
      <c r="N5" s="126"/>
      <c r="O5" s="126"/>
      <c r="P5" s="126"/>
      <c r="Q5" s="126"/>
      <c r="R5" s="126"/>
      <c r="S5" s="126"/>
      <c r="T5" s="126"/>
      <c r="U5" s="126"/>
      <c r="V5" s="126"/>
      <c r="W5" s="128" t="s">
        <v>101</v>
      </c>
      <c r="Y5" s="130"/>
      <c r="Z5" s="103"/>
      <c r="AA5" s="103"/>
      <c r="AB5" s="103"/>
      <c r="AC5" s="103"/>
      <c r="AD5" s="103"/>
      <c r="AE5" s="103"/>
    </row>
    <row r="6" spans="1:31" s="137" customFormat="1" ht="18" x14ac:dyDescent="0.2">
      <c r="A6" s="131"/>
      <c r="B6" s="132"/>
      <c r="C6" s="187"/>
      <c r="D6" s="133"/>
      <c r="E6" s="134"/>
      <c r="F6" s="134"/>
      <c r="G6" s="134"/>
      <c r="H6" s="134"/>
      <c r="I6" s="194"/>
      <c r="J6" s="135">
        <v>1</v>
      </c>
      <c r="K6" s="136"/>
      <c r="L6" s="133"/>
      <c r="M6" s="134"/>
      <c r="N6" s="134"/>
      <c r="O6" s="134"/>
      <c r="P6" s="134"/>
      <c r="Q6" s="133"/>
      <c r="R6" s="134"/>
      <c r="S6" s="134"/>
      <c r="T6" s="134"/>
      <c r="U6" s="134"/>
      <c r="V6" s="133"/>
      <c r="W6" s="201"/>
      <c r="X6" s="137">
        <f>COUNTIF(E6:H6,"ja")+COUNTIF(M6:P6,"ja")+COUNTIF(R6:U6,"ja")</f>
        <v>0</v>
      </c>
      <c r="Y6" s="137" t="str">
        <f>IF(X6=0+AND(W6&lt;0),"ungleich","gleich")</f>
        <v>ungleich</v>
      </c>
      <c r="Z6" s="107"/>
      <c r="AA6" s="107"/>
      <c r="AB6" s="107"/>
      <c r="AC6" s="107"/>
      <c r="AD6" s="107"/>
      <c r="AE6" s="107"/>
    </row>
    <row r="7" spans="1:31" s="137" customFormat="1" ht="18" x14ac:dyDescent="0.2">
      <c r="A7" s="138"/>
      <c r="B7" s="139"/>
      <c r="C7" s="188"/>
      <c r="D7" s="140"/>
      <c r="E7" s="141"/>
      <c r="F7" s="141"/>
      <c r="G7" s="141"/>
      <c r="H7" s="141"/>
      <c r="I7" s="195"/>
      <c r="J7" s="135">
        <v>1</v>
      </c>
      <c r="K7" s="142"/>
      <c r="L7" s="140"/>
      <c r="M7" s="141"/>
      <c r="N7" s="141"/>
      <c r="O7" s="141"/>
      <c r="P7" s="141"/>
      <c r="Q7" s="140"/>
      <c r="R7" s="141"/>
      <c r="S7" s="141"/>
      <c r="T7" s="141"/>
      <c r="U7" s="141"/>
      <c r="V7" s="140"/>
      <c r="W7" s="202"/>
      <c r="X7" s="137">
        <f t="shared" ref="X7:X13" si="0">COUNTIF(E7:H7,"ja")+COUNTIF(M7:P7,"ja")+COUNTIF(R7:U7,"ja")</f>
        <v>0</v>
      </c>
      <c r="Y7" s="137" t="str">
        <f t="shared" ref="Y7:Y37" si="1">IF(X7=0+AND(W7&lt;0),"ungleich","gleich")</f>
        <v>ungleich</v>
      </c>
      <c r="Z7" s="107"/>
      <c r="AA7" s="107"/>
      <c r="AB7" s="107"/>
      <c r="AC7" s="107"/>
      <c r="AD7" s="107"/>
      <c r="AE7" s="107"/>
    </row>
    <row r="8" spans="1:31" s="137" customFormat="1" ht="18" x14ac:dyDescent="0.2">
      <c r="A8" s="138"/>
      <c r="B8" s="139"/>
      <c r="C8" s="188"/>
      <c r="D8" s="140"/>
      <c r="E8" s="141"/>
      <c r="F8" s="141"/>
      <c r="G8" s="141"/>
      <c r="H8" s="141"/>
      <c r="I8" s="195"/>
      <c r="J8" s="135">
        <v>1</v>
      </c>
      <c r="K8" s="142"/>
      <c r="L8" s="140"/>
      <c r="M8" s="141"/>
      <c r="N8" s="141"/>
      <c r="O8" s="141"/>
      <c r="P8" s="141"/>
      <c r="Q8" s="140"/>
      <c r="R8" s="141"/>
      <c r="S8" s="141"/>
      <c r="T8" s="141"/>
      <c r="U8" s="141"/>
      <c r="V8" s="140"/>
      <c r="W8" s="202"/>
      <c r="X8" s="137">
        <f t="shared" si="0"/>
        <v>0</v>
      </c>
      <c r="Y8" s="137" t="str">
        <f t="shared" si="1"/>
        <v>ungleich</v>
      </c>
      <c r="Z8" s="107"/>
      <c r="AA8" s="107"/>
      <c r="AB8" s="107"/>
      <c r="AC8" s="107"/>
      <c r="AD8" s="107"/>
      <c r="AE8" s="107"/>
    </row>
    <row r="9" spans="1:31" s="137" customFormat="1" ht="18" x14ac:dyDescent="0.2">
      <c r="A9" s="138"/>
      <c r="B9" s="139"/>
      <c r="C9" s="188"/>
      <c r="D9" s="140"/>
      <c r="E9" s="141"/>
      <c r="F9" s="141"/>
      <c r="G9" s="141"/>
      <c r="H9" s="141"/>
      <c r="I9" s="195"/>
      <c r="J9" s="135">
        <v>1</v>
      </c>
      <c r="K9" s="142"/>
      <c r="L9" s="140"/>
      <c r="M9" s="141"/>
      <c r="N9" s="141"/>
      <c r="O9" s="141"/>
      <c r="P9" s="141"/>
      <c r="Q9" s="140"/>
      <c r="R9" s="141"/>
      <c r="S9" s="141"/>
      <c r="T9" s="141"/>
      <c r="U9" s="141"/>
      <c r="V9" s="140"/>
      <c r="W9" s="202"/>
      <c r="X9" s="137">
        <f t="shared" si="0"/>
        <v>0</v>
      </c>
      <c r="Y9" s="137" t="str">
        <f t="shared" si="1"/>
        <v>ungleich</v>
      </c>
      <c r="Z9" s="107"/>
      <c r="AA9" s="107"/>
      <c r="AB9" s="107"/>
      <c r="AC9" s="107"/>
      <c r="AD9" s="107"/>
      <c r="AE9" s="107"/>
    </row>
    <row r="10" spans="1:31" s="137" customFormat="1" ht="18" x14ac:dyDescent="0.2">
      <c r="A10" s="138"/>
      <c r="B10" s="139"/>
      <c r="C10" s="188"/>
      <c r="D10" s="140"/>
      <c r="E10" s="141"/>
      <c r="F10" s="141"/>
      <c r="G10" s="141"/>
      <c r="H10" s="141"/>
      <c r="I10" s="195"/>
      <c r="J10" s="135">
        <v>1</v>
      </c>
      <c r="K10" s="142"/>
      <c r="L10" s="140"/>
      <c r="M10" s="141"/>
      <c r="N10" s="141"/>
      <c r="O10" s="141"/>
      <c r="P10" s="141"/>
      <c r="Q10" s="140"/>
      <c r="R10" s="141"/>
      <c r="S10" s="141"/>
      <c r="T10" s="141"/>
      <c r="U10" s="141"/>
      <c r="V10" s="140"/>
      <c r="W10" s="202"/>
      <c r="X10" s="137">
        <f t="shared" si="0"/>
        <v>0</v>
      </c>
      <c r="Y10" s="137" t="str">
        <f t="shared" si="1"/>
        <v>ungleich</v>
      </c>
      <c r="Z10" s="107"/>
      <c r="AA10" s="107"/>
      <c r="AB10" s="107"/>
      <c r="AC10" s="107"/>
      <c r="AD10" s="107"/>
      <c r="AE10" s="107"/>
    </row>
    <row r="11" spans="1:31" s="137" customFormat="1" ht="18" x14ac:dyDescent="0.2">
      <c r="A11" s="138"/>
      <c r="B11" s="139"/>
      <c r="C11" s="188"/>
      <c r="D11" s="140"/>
      <c r="E11" s="141"/>
      <c r="F11" s="141"/>
      <c r="G11" s="141"/>
      <c r="H11" s="141"/>
      <c r="I11" s="195"/>
      <c r="J11" s="135">
        <v>1</v>
      </c>
      <c r="K11" s="142"/>
      <c r="L11" s="140"/>
      <c r="M11" s="141"/>
      <c r="N11" s="141"/>
      <c r="O11" s="141"/>
      <c r="P11" s="141"/>
      <c r="Q11" s="140"/>
      <c r="R11" s="141"/>
      <c r="S11" s="141"/>
      <c r="T11" s="141"/>
      <c r="U11" s="141"/>
      <c r="V11" s="140"/>
      <c r="W11" s="202"/>
      <c r="X11" s="137">
        <f t="shared" si="0"/>
        <v>0</v>
      </c>
      <c r="Y11" s="137" t="str">
        <f t="shared" si="1"/>
        <v>ungleich</v>
      </c>
      <c r="Z11" s="107"/>
      <c r="AA11" s="107"/>
      <c r="AB11" s="107"/>
      <c r="AC11" s="107"/>
      <c r="AD11" s="107"/>
      <c r="AE11" s="107"/>
    </row>
    <row r="12" spans="1:31" s="137" customFormat="1" ht="18" x14ac:dyDescent="0.2">
      <c r="A12" s="138"/>
      <c r="B12" s="139"/>
      <c r="C12" s="188"/>
      <c r="D12" s="140"/>
      <c r="E12" s="141"/>
      <c r="F12" s="141"/>
      <c r="G12" s="141"/>
      <c r="H12" s="141"/>
      <c r="I12" s="195"/>
      <c r="J12" s="135">
        <v>1</v>
      </c>
      <c r="K12" s="142"/>
      <c r="L12" s="140"/>
      <c r="M12" s="141"/>
      <c r="N12" s="141"/>
      <c r="O12" s="141"/>
      <c r="P12" s="141"/>
      <c r="Q12" s="140"/>
      <c r="R12" s="141"/>
      <c r="S12" s="141"/>
      <c r="T12" s="141"/>
      <c r="U12" s="141"/>
      <c r="V12" s="140"/>
      <c r="W12" s="202"/>
      <c r="X12" s="137">
        <f t="shared" si="0"/>
        <v>0</v>
      </c>
      <c r="Y12" s="137" t="str">
        <f t="shared" si="1"/>
        <v>ungleich</v>
      </c>
      <c r="Z12" s="107"/>
      <c r="AA12" s="107"/>
      <c r="AB12" s="107"/>
      <c r="AC12" s="107"/>
      <c r="AD12" s="107"/>
      <c r="AE12" s="107"/>
    </row>
    <row r="13" spans="1:31" s="137" customFormat="1" ht="18.75" thickBot="1" x14ac:dyDescent="0.25">
      <c r="A13" s="143"/>
      <c r="B13" s="144"/>
      <c r="C13" s="189"/>
      <c r="D13" s="145"/>
      <c r="E13" s="146"/>
      <c r="F13" s="146"/>
      <c r="G13" s="146"/>
      <c r="H13" s="146"/>
      <c r="I13" s="196"/>
      <c r="J13" s="135">
        <v>1</v>
      </c>
      <c r="K13" s="147"/>
      <c r="L13" s="145"/>
      <c r="M13" s="146"/>
      <c r="N13" s="146"/>
      <c r="O13" s="146"/>
      <c r="P13" s="146"/>
      <c r="Q13" s="145"/>
      <c r="R13" s="146"/>
      <c r="S13" s="146"/>
      <c r="T13" s="146"/>
      <c r="U13" s="146"/>
      <c r="V13" s="145"/>
      <c r="W13" s="203"/>
      <c r="X13" s="137">
        <f t="shared" si="0"/>
        <v>0</v>
      </c>
      <c r="Y13" s="137" t="str">
        <f t="shared" si="1"/>
        <v>ungleich</v>
      </c>
      <c r="Z13" s="107"/>
      <c r="AA13" s="107"/>
      <c r="AB13" s="107"/>
      <c r="AC13" s="107"/>
      <c r="AD13" s="107"/>
      <c r="AE13" s="107"/>
    </row>
    <row r="14" spans="1:31" s="107" customFormat="1" ht="18" x14ac:dyDescent="0.2">
      <c r="A14" s="148"/>
      <c r="B14" s="149"/>
      <c r="C14" s="190"/>
      <c r="D14" s="150"/>
      <c r="E14" s="151"/>
      <c r="F14" s="152"/>
      <c r="G14" s="152"/>
      <c r="H14" s="152"/>
      <c r="I14" s="197"/>
      <c r="J14" s="153">
        <v>2</v>
      </c>
      <c r="K14" s="154"/>
      <c r="L14" s="150"/>
      <c r="M14" s="151"/>
      <c r="N14" s="152"/>
      <c r="O14" s="152"/>
      <c r="P14" s="152"/>
      <c r="Q14" s="150"/>
      <c r="R14" s="151"/>
      <c r="S14" s="152"/>
      <c r="T14" s="152"/>
      <c r="U14" s="152"/>
      <c r="V14" s="150"/>
      <c r="W14" s="204"/>
      <c r="X14" s="137">
        <f>COUNTIF(F14:H14,"ja")+COUNTIF(N14:P14,"ja")+COUNTIF(S14:U14,"ja")</f>
        <v>0</v>
      </c>
      <c r="Y14" s="137" t="str">
        <f t="shared" si="1"/>
        <v>ungleich</v>
      </c>
    </row>
    <row r="15" spans="1:31" s="107" customFormat="1" ht="18" x14ac:dyDescent="0.2">
      <c r="A15" s="155"/>
      <c r="B15" s="139"/>
      <c r="C15" s="188"/>
      <c r="D15" s="140"/>
      <c r="E15" s="140"/>
      <c r="F15" s="141"/>
      <c r="G15" s="141"/>
      <c r="H15" s="141"/>
      <c r="I15" s="195"/>
      <c r="J15" s="156">
        <v>2</v>
      </c>
      <c r="K15" s="142"/>
      <c r="L15" s="140"/>
      <c r="M15" s="140"/>
      <c r="N15" s="141"/>
      <c r="O15" s="141"/>
      <c r="P15" s="141"/>
      <c r="Q15" s="140"/>
      <c r="R15" s="140"/>
      <c r="S15" s="141"/>
      <c r="T15" s="141"/>
      <c r="U15" s="141"/>
      <c r="V15" s="140"/>
      <c r="W15" s="202"/>
      <c r="X15" s="137">
        <f t="shared" ref="X15:X21" si="2">COUNTIF(F15:H15,"ja")+COUNTIF(N15:P15,"ja")+COUNTIF(S15:U15,"ja")</f>
        <v>0</v>
      </c>
      <c r="Y15" s="137" t="str">
        <f t="shared" si="1"/>
        <v>ungleich</v>
      </c>
    </row>
    <row r="16" spans="1:31" s="107" customFormat="1" ht="18" x14ac:dyDescent="0.2">
      <c r="A16" s="155"/>
      <c r="B16" s="157"/>
      <c r="C16" s="191"/>
      <c r="D16" s="158"/>
      <c r="E16" s="140"/>
      <c r="F16" s="141"/>
      <c r="G16" s="141"/>
      <c r="H16" s="141"/>
      <c r="I16" s="198"/>
      <c r="J16" s="156">
        <v>2</v>
      </c>
      <c r="K16" s="159"/>
      <c r="L16" s="158"/>
      <c r="M16" s="140"/>
      <c r="N16" s="141"/>
      <c r="O16" s="141"/>
      <c r="P16" s="141"/>
      <c r="Q16" s="158"/>
      <c r="R16" s="140"/>
      <c r="S16" s="141"/>
      <c r="T16" s="141"/>
      <c r="U16" s="141"/>
      <c r="V16" s="158"/>
      <c r="W16" s="202"/>
      <c r="X16" s="137">
        <f t="shared" si="2"/>
        <v>0</v>
      </c>
      <c r="Y16" s="137" t="str">
        <f t="shared" si="1"/>
        <v>ungleich</v>
      </c>
    </row>
    <row r="17" spans="1:25" s="107" customFormat="1" ht="18" x14ac:dyDescent="0.2">
      <c r="A17" s="155"/>
      <c r="B17" s="139"/>
      <c r="C17" s="188"/>
      <c r="D17" s="140"/>
      <c r="E17" s="140"/>
      <c r="F17" s="141"/>
      <c r="G17" s="141"/>
      <c r="H17" s="141"/>
      <c r="I17" s="195"/>
      <c r="J17" s="156">
        <v>2</v>
      </c>
      <c r="K17" s="142"/>
      <c r="L17" s="140"/>
      <c r="M17" s="140"/>
      <c r="N17" s="141"/>
      <c r="O17" s="141"/>
      <c r="P17" s="141"/>
      <c r="Q17" s="140"/>
      <c r="R17" s="140"/>
      <c r="S17" s="141"/>
      <c r="T17" s="141"/>
      <c r="U17" s="141"/>
      <c r="V17" s="140"/>
      <c r="W17" s="202"/>
      <c r="X17" s="137">
        <f t="shared" si="2"/>
        <v>0</v>
      </c>
      <c r="Y17" s="137" t="str">
        <f t="shared" si="1"/>
        <v>ungleich</v>
      </c>
    </row>
    <row r="18" spans="1:25" s="107" customFormat="1" ht="18" x14ac:dyDescent="0.2">
      <c r="A18" s="155"/>
      <c r="B18" s="157"/>
      <c r="C18" s="191"/>
      <c r="D18" s="158"/>
      <c r="E18" s="140"/>
      <c r="F18" s="141"/>
      <c r="G18" s="141"/>
      <c r="H18" s="141"/>
      <c r="I18" s="198"/>
      <c r="J18" s="156">
        <v>2</v>
      </c>
      <c r="K18" s="159"/>
      <c r="L18" s="158"/>
      <c r="M18" s="140"/>
      <c r="N18" s="141"/>
      <c r="O18" s="141"/>
      <c r="P18" s="141"/>
      <c r="Q18" s="158"/>
      <c r="R18" s="140"/>
      <c r="S18" s="141"/>
      <c r="T18" s="141"/>
      <c r="U18" s="141"/>
      <c r="V18" s="158"/>
      <c r="W18" s="202"/>
      <c r="X18" s="137">
        <f t="shared" si="2"/>
        <v>0</v>
      </c>
      <c r="Y18" s="137" t="str">
        <f t="shared" si="1"/>
        <v>ungleich</v>
      </c>
    </row>
    <row r="19" spans="1:25" s="107" customFormat="1" ht="18" x14ac:dyDescent="0.2">
      <c r="A19" s="155"/>
      <c r="B19" s="139"/>
      <c r="C19" s="188"/>
      <c r="D19" s="140"/>
      <c r="E19" s="140"/>
      <c r="F19" s="141"/>
      <c r="G19" s="141"/>
      <c r="H19" s="141"/>
      <c r="I19" s="195"/>
      <c r="J19" s="156">
        <v>2</v>
      </c>
      <c r="K19" s="142"/>
      <c r="L19" s="140"/>
      <c r="M19" s="140"/>
      <c r="N19" s="141"/>
      <c r="O19" s="141"/>
      <c r="P19" s="141"/>
      <c r="Q19" s="140"/>
      <c r="R19" s="140"/>
      <c r="S19" s="141"/>
      <c r="T19" s="141"/>
      <c r="U19" s="141"/>
      <c r="V19" s="140"/>
      <c r="W19" s="202"/>
      <c r="X19" s="137">
        <f t="shared" si="2"/>
        <v>0</v>
      </c>
      <c r="Y19" s="137" t="str">
        <f t="shared" si="1"/>
        <v>ungleich</v>
      </c>
    </row>
    <row r="20" spans="1:25" s="107" customFormat="1" ht="18" x14ac:dyDescent="0.2">
      <c r="A20" s="155"/>
      <c r="B20" s="157"/>
      <c r="C20" s="191"/>
      <c r="D20" s="158"/>
      <c r="E20" s="140"/>
      <c r="F20" s="141"/>
      <c r="G20" s="141"/>
      <c r="H20" s="141"/>
      <c r="I20" s="198"/>
      <c r="J20" s="156">
        <v>2</v>
      </c>
      <c r="K20" s="159"/>
      <c r="L20" s="158"/>
      <c r="M20" s="140"/>
      <c r="N20" s="141"/>
      <c r="O20" s="141"/>
      <c r="P20" s="141"/>
      <c r="Q20" s="158"/>
      <c r="R20" s="140"/>
      <c r="S20" s="141"/>
      <c r="T20" s="141"/>
      <c r="U20" s="141"/>
      <c r="V20" s="158"/>
      <c r="W20" s="202"/>
      <c r="X20" s="137">
        <f t="shared" si="2"/>
        <v>0</v>
      </c>
      <c r="Y20" s="137" t="str">
        <f t="shared" si="1"/>
        <v>ungleich</v>
      </c>
    </row>
    <row r="21" spans="1:25" s="107" customFormat="1" ht="18.75" thickBot="1" x14ac:dyDescent="0.25">
      <c r="A21" s="160"/>
      <c r="B21" s="144"/>
      <c r="C21" s="189"/>
      <c r="D21" s="145"/>
      <c r="E21" s="145"/>
      <c r="F21" s="146"/>
      <c r="G21" s="146"/>
      <c r="H21" s="146"/>
      <c r="I21" s="196"/>
      <c r="J21" s="161">
        <v>2</v>
      </c>
      <c r="K21" s="147"/>
      <c r="L21" s="145"/>
      <c r="M21" s="145"/>
      <c r="N21" s="146"/>
      <c r="O21" s="146"/>
      <c r="P21" s="146"/>
      <c r="Q21" s="145"/>
      <c r="R21" s="145"/>
      <c r="S21" s="146"/>
      <c r="T21" s="146"/>
      <c r="U21" s="146"/>
      <c r="V21" s="145"/>
      <c r="W21" s="203"/>
      <c r="X21" s="137">
        <f t="shared" si="2"/>
        <v>0</v>
      </c>
      <c r="Y21" s="137" t="str">
        <f t="shared" si="1"/>
        <v>ungleich</v>
      </c>
    </row>
    <row r="22" spans="1:25" s="107" customFormat="1" ht="18" x14ac:dyDescent="0.2">
      <c r="A22" s="148"/>
      <c r="B22" s="162"/>
      <c r="C22" s="192"/>
      <c r="D22" s="151"/>
      <c r="E22" s="151"/>
      <c r="F22" s="151"/>
      <c r="G22" s="152"/>
      <c r="H22" s="152"/>
      <c r="I22" s="199"/>
      <c r="J22" s="163">
        <v>3</v>
      </c>
      <c r="K22" s="164"/>
      <c r="L22" s="151"/>
      <c r="M22" s="151"/>
      <c r="N22" s="151"/>
      <c r="O22" s="152"/>
      <c r="P22" s="152"/>
      <c r="Q22" s="151"/>
      <c r="R22" s="151"/>
      <c r="S22" s="151"/>
      <c r="T22" s="152"/>
      <c r="U22" s="152"/>
      <c r="V22" s="151"/>
      <c r="W22" s="204"/>
      <c r="X22" s="137">
        <f>COUNTIF(G22:H22,"ja")+COUNTIF(O22:P22,"ja")+COUNTIF(T22:U22,"ja")</f>
        <v>0</v>
      </c>
      <c r="Y22" s="137" t="str">
        <f t="shared" si="1"/>
        <v>ungleich</v>
      </c>
    </row>
    <row r="23" spans="1:25" s="107" customFormat="1" ht="18" x14ac:dyDescent="0.2">
      <c r="A23" s="155"/>
      <c r="B23" s="139"/>
      <c r="C23" s="188"/>
      <c r="D23" s="140"/>
      <c r="E23" s="140"/>
      <c r="F23" s="140"/>
      <c r="G23" s="141"/>
      <c r="H23" s="141"/>
      <c r="I23" s="195"/>
      <c r="J23" s="165">
        <v>3</v>
      </c>
      <c r="K23" s="142"/>
      <c r="L23" s="140"/>
      <c r="M23" s="140"/>
      <c r="N23" s="140"/>
      <c r="O23" s="141"/>
      <c r="P23" s="141"/>
      <c r="Q23" s="140"/>
      <c r="R23" s="140"/>
      <c r="S23" s="140"/>
      <c r="T23" s="141"/>
      <c r="U23" s="141"/>
      <c r="V23" s="140"/>
      <c r="W23" s="202"/>
      <c r="X23" s="137">
        <f t="shared" ref="X23:X29" si="3">COUNTIF(G23:H23,"ja")+COUNTIF(O23:P23,"ja")+COUNTIF(T23:U23,"ja")</f>
        <v>0</v>
      </c>
      <c r="Y23" s="137" t="str">
        <f t="shared" si="1"/>
        <v>ungleich</v>
      </c>
    </row>
    <row r="24" spans="1:25" s="107" customFormat="1" ht="18" x14ac:dyDescent="0.2">
      <c r="A24" s="155"/>
      <c r="B24" s="139"/>
      <c r="C24" s="188"/>
      <c r="D24" s="140"/>
      <c r="E24" s="140"/>
      <c r="F24" s="140"/>
      <c r="G24" s="141"/>
      <c r="H24" s="141"/>
      <c r="I24" s="195"/>
      <c r="J24" s="165">
        <v>3</v>
      </c>
      <c r="K24" s="142"/>
      <c r="L24" s="140"/>
      <c r="M24" s="140"/>
      <c r="N24" s="140"/>
      <c r="O24" s="141"/>
      <c r="P24" s="141"/>
      <c r="Q24" s="140"/>
      <c r="R24" s="140"/>
      <c r="S24" s="140"/>
      <c r="T24" s="141"/>
      <c r="U24" s="141"/>
      <c r="V24" s="140"/>
      <c r="W24" s="202"/>
      <c r="X24" s="137">
        <f t="shared" si="3"/>
        <v>0</v>
      </c>
      <c r="Y24" s="137" t="str">
        <f t="shared" si="1"/>
        <v>ungleich</v>
      </c>
    </row>
    <row r="25" spans="1:25" s="107" customFormat="1" ht="18" x14ac:dyDescent="0.2">
      <c r="A25" s="155"/>
      <c r="B25" s="139"/>
      <c r="C25" s="188"/>
      <c r="D25" s="140"/>
      <c r="E25" s="140"/>
      <c r="F25" s="140"/>
      <c r="G25" s="141"/>
      <c r="H25" s="141"/>
      <c r="I25" s="195"/>
      <c r="J25" s="165">
        <v>3</v>
      </c>
      <c r="K25" s="142"/>
      <c r="L25" s="140"/>
      <c r="M25" s="140"/>
      <c r="N25" s="140"/>
      <c r="O25" s="141"/>
      <c r="P25" s="141"/>
      <c r="Q25" s="140"/>
      <c r="R25" s="140"/>
      <c r="S25" s="140"/>
      <c r="T25" s="141"/>
      <c r="U25" s="141"/>
      <c r="V25" s="140"/>
      <c r="W25" s="202"/>
      <c r="X25" s="137">
        <f t="shared" si="3"/>
        <v>0</v>
      </c>
      <c r="Y25" s="137" t="str">
        <f t="shared" si="1"/>
        <v>ungleich</v>
      </c>
    </row>
    <row r="26" spans="1:25" s="107" customFormat="1" ht="18" x14ac:dyDescent="0.2">
      <c r="A26" s="155"/>
      <c r="B26" s="139"/>
      <c r="C26" s="188"/>
      <c r="D26" s="140"/>
      <c r="E26" s="140"/>
      <c r="F26" s="140"/>
      <c r="G26" s="141"/>
      <c r="H26" s="141"/>
      <c r="I26" s="195"/>
      <c r="J26" s="165">
        <v>3</v>
      </c>
      <c r="K26" s="142"/>
      <c r="L26" s="140"/>
      <c r="M26" s="140"/>
      <c r="N26" s="140"/>
      <c r="O26" s="141"/>
      <c r="P26" s="141"/>
      <c r="Q26" s="140"/>
      <c r="R26" s="140"/>
      <c r="S26" s="140"/>
      <c r="T26" s="141"/>
      <c r="U26" s="141"/>
      <c r="V26" s="140"/>
      <c r="W26" s="202"/>
      <c r="X26" s="137">
        <f t="shared" si="3"/>
        <v>0</v>
      </c>
      <c r="Y26" s="137" t="str">
        <f t="shared" si="1"/>
        <v>ungleich</v>
      </c>
    </row>
    <row r="27" spans="1:25" s="107" customFormat="1" ht="18" x14ac:dyDescent="0.2">
      <c r="A27" s="155"/>
      <c r="B27" s="139"/>
      <c r="C27" s="188"/>
      <c r="D27" s="140"/>
      <c r="E27" s="140"/>
      <c r="F27" s="140"/>
      <c r="G27" s="141"/>
      <c r="H27" s="141"/>
      <c r="I27" s="195"/>
      <c r="J27" s="165">
        <v>3</v>
      </c>
      <c r="K27" s="142"/>
      <c r="L27" s="140"/>
      <c r="M27" s="140"/>
      <c r="N27" s="140"/>
      <c r="O27" s="141"/>
      <c r="P27" s="141"/>
      <c r="Q27" s="140"/>
      <c r="R27" s="140"/>
      <c r="S27" s="140"/>
      <c r="T27" s="141"/>
      <c r="U27" s="141"/>
      <c r="V27" s="140"/>
      <c r="W27" s="202"/>
      <c r="X27" s="137">
        <f t="shared" si="3"/>
        <v>0</v>
      </c>
      <c r="Y27" s="137" t="str">
        <f t="shared" si="1"/>
        <v>ungleich</v>
      </c>
    </row>
    <row r="28" spans="1:25" s="107" customFormat="1" ht="18" x14ac:dyDescent="0.2">
      <c r="A28" s="155"/>
      <c r="B28" s="139"/>
      <c r="C28" s="188"/>
      <c r="D28" s="140"/>
      <c r="E28" s="140"/>
      <c r="F28" s="140"/>
      <c r="G28" s="141"/>
      <c r="H28" s="141"/>
      <c r="I28" s="195"/>
      <c r="J28" s="165">
        <v>3</v>
      </c>
      <c r="K28" s="142"/>
      <c r="L28" s="140"/>
      <c r="M28" s="140"/>
      <c r="N28" s="140"/>
      <c r="O28" s="141"/>
      <c r="P28" s="141"/>
      <c r="Q28" s="140"/>
      <c r="R28" s="140"/>
      <c r="S28" s="140"/>
      <c r="T28" s="141"/>
      <c r="U28" s="141"/>
      <c r="V28" s="140"/>
      <c r="W28" s="202"/>
      <c r="X28" s="137">
        <f t="shared" si="3"/>
        <v>0</v>
      </c>
      <c r="Y28" s="137" t="str">
        <f t="shared" si="1"/>
        <v>ungleich</v>
      </c>
    </row>
    <row r="29" spans="1:25" s="107" customFormat="1" ht="18.75" thickBot="1" x14ac:dyDescent="0.25">
      <c r="A29" s="166"/>
      <c r="B29" s="167"/>
      <c r="C29" s="193"/>
      <c r="D29" s="168"/>
      <c r="E29" s="168"/>
      <c r="F29" s="168"/>
      <c r="G29" s="169"/>
      <c r="H29" s="169"/>
      <c r="I29" s="200"/>
      <c r="J29" s="170">
        <v>3</v>
      </c>
      <c r="K29" s="171"/>
      <c r="L29" s="168"/>
      <c r="M29" s="168"/>
      <c r="N29" s="168"/>
      <c r="O29" s="169"/>
      <c r="P29" s="169"/>
      <c r="Q29" s="168"/>
      <c r="R29" s="168"/>
      <c r="S29" s="168"/>
      <c r="T29" s="169"/>
      <c r="U29" s="169"/>
      <c r="V29" s="168"/>
      <c r="W29" s="205"/>
      <c r="X29" s="137">
        <f t="shared" si="3"/>
        <v>0</v>
      </c>
      <c r="Y29" s="137" t="str">
        <f t="shared" si="1"/>
        <v>ungleich</v>
      </c>
    </row>
    <row r="30" spans="1:25" s="107" customFormat="1" ht="18" x14ac:dyDescent="0.2">
      <c r="A30" s="131"/>
      <c r="B30" s="132"/>
      <c r="C30" s="187"/>
      <c r="D30" s="133"/>
      <c r="E30" s="133"/>
      <c r="F30" s="133"/>
      <c r="G30" s="133"/>
      <c r="H30" s="134"/>
      <c r="I30" s="194"/>
      <c r="J30" s="172">
        <v>4</v>
      </c>
      <c r="K30" s="136"/>
      <c r="L30" s="133"/>
      <c r="M30" s="133"/>
      <c r="N30" s="133"/>
      <c r="O30" s="133"/>
      <c r="P30" s="134"/>
      <c r="Q30" s="133"/>
      <c r="R30" s="133"/>
      <c r="S30" s="133"/>
      <c r="T30" s="133"/>
      <c r="U30" s="134"/>
      <c r="V30" s="133"/>
      <c r="W30" s="201"/>
      <c r="X30" s="137">
        <f>COUNTIF(H30,"ja")+COUNTIF(P30,"ja")+COUNTIF(U30,"ja")</f>
        <v>0</v>
      </c>
      <c r="Y30" s="137" t="str">
        <f t="shared" si="1"/>
        <v>ungleich</v>
      </c>
    </row>
    <row r="31" spans="1:25" s="107" customFormat="1" ht="18" x14ac:dyDescent="0.2">
      <c r="A31" s="138"/>
      <c r="B31" s="139"/>
      <c r="C31" s="188"/>
      <c r="D31" s="140"/>
      <c r="E31" s="140"/>
      <c r="F31" s="140"/>
      <c r="G31" s="140"/>
      <c r="H31" s="141"/>
      <c r="I31" s="195"/>
      <c r="J31" s="173">
        <v>4</v>
      </c>
      <c r="K31" s="142"/>
      <c r="L31" s="140"/>
      <c r="M31" s="140"/>
      <c r="N31" s="140"/>
      <c r="O31" s="140"/>
      <c r="P31" s="141"/>
      <c r="Q31" s="140"/>
      <c r="R31" s="140"/>
      <c r="S31" s="140"/>
      <c r="T31" s="140"/>
      <c r="U31" s="141"/>
      <c r="V31" s="140"/>
      <c r="W31" s="202"/>
      <c r="X31" s="137">
        <f t="shared" ref="X31:X37" si="4">COUNTIF(H31,"ja")+COUNTIF(P31,"ja")+COUNTIF(U31,"ja")</f>
        <v>0</v>
      </c>
      <c r="Y31" s="137" t="str">
        <f t="shared" si="1"/>
        <v>ungleich</v>
      </c>
    </row>
    <row r="32" spans="1:25" s="107" customFormat="1" ht="18" x14ac:dyDescent="0.2">
      <c r="A32" s="138"/>
      <c r="B32" s="139"/>
      <c r="C32" s="188"/>
      <c r="D32" s="140"/>
      <c r="E32" s="140"/>
      <c r="F32" s="140"/>
      <c r="G32" s="140"/>
      <c r="H32" s="141"/>
      <c r="I32" s="195"/>
      <c r="J32" s="173">
        <v>4</v>
      </c>
      <c r="K32" s="142"/>
      <c r="L32" s="140"/>
      <c r="M32" s="140"/>
      <c r="N32" s="140"/>
      <c r="O32" s="140"/>
      <c r="P32" s="141"/>
      <c r="Q32" s="140"/>
      <c r="R32" s="140"/>
      <c r="S32" s="140"/>
      <c r="T32" s="140"/>
      <c r="U32" s="141"/>
      <c r="V32" s="174"/>
      <c r="W32" s="202"/>
      <c r="X32" s="137">
        <f t="shared" si="4"/>
        <v>0</v>
      </c>
      <c r="Y32" s="137" t="str">
        <f t="shared" si="1"/>
        <v>ungleich</v>
      </c>
    </row>
    <row r="33" spans="1:26" s="107" customFormat="1" ht="18" x14ac:dyDescent="0.2">
      <c r="A33" s="138"/>
      <c r="B33" s="139"/>
      <c r="C33" s="188"/>
      <c r="D33" s="140"/>
      <c r="E33" s="140"/>
      <c r="F33" s="140"/>
      <c r="G33" s="140"/>
      <c r="H33" s="141"/>
      <c r="I33" s="195"/>
      <c r="J33" s="173">
        <v>4</v>
      </c>
      <c r="K33" s="142"/>
      <c r="L33" s="140"/>
      <c r="M33" s="140"/>
      <c r="N33" s="140"/>
      <c r="O33" s="140"/>
      <c r="P33" s="141"/>
      <c r="Q33" s="140"/>
      <c r="R33" s="140"/>
      <c r="S33" s="140"/>
      <c r="T33" s="140"/>
      <c r="U33" s="141"/>
      <c r="V33" s="174"/>
      <c r="W33" s="202"/>
      <c r="X33" s="137">
        <f t="shared" si="4"/>
        <v>0</v>
      </c>
      <c r="Y33" s="137" t="str">
        <f t="shared" si="1"/>
        <v>ungleich</v>
      </c>
    </row>
    <row r="34" spans="1:26" s="107" customFormat="1" ht="18" x14ac:dyDescent="0.2">
      <c r="A34" s="138"/>
      <c r="B34" s="139"/>
      <c r="C34" s="188"/>
      <c r="D34" s="140"/>
      <c r="E34" s="140"/>
      <c r="F34" s="140"/>
      <c r="G34" s="140"/>
      <c r="H34" s="141"/>
      <c r="I34" s="195"/>
      <c r="J34" s="173">
        <v>4</v>
      </c>
      <c r="K34" s="142"/>
      <c r="L34" s="140"/>
      <c r="M34" s="140"/>
      <c r="N34" s="140"/>
      <c r="O34" s="140"/>
      <c r="P34" s="141"/>
      <c r="Q34" s="140"/>
      <c r="R34" s="140"/>
      <c r="S34" s="140"/>
      <c r="T34" s="140"/>
      <c r="U34" s="141"/>
      <c r="V34" s="140"/>
      <c r="W34" s="202"/>
      <c r="X34" s="137">
        <f t="shared" si="4"/>
        <v>0</v>
      </c>
      <c r="Y34" s="137" t="str">
        <f t="shared" si="1"/>
        <v>ungleich</v>
      </c>
    </row>
    <row r="35" spans="1:26" s="107" customFormat="1" ht="18" x14ac:dyDescent="0.2">
      <c r="A35" s="138"/>
      <c r="B35" s="139"/>
      <c r="C35" s="188"/>
      <c r="D35" s="140"/>
      <c r="E35" s="140"/>
      <c r="F35" s="140"/>
      <c r="G35" s="140"/>
      <c r="H35" s="141"/>
      <c r="I35" s="195"/>
      <c r="J35" s="173">
        <v>4</v>
      </c>
      <c r="K35" s="142"/>
      <c r="L35" s="140"/>
      <c r="M35" s="140"/>
      <c r="N35" s="140"/>
      <c r="O35" s="140"/>
      <c r="P35" s="141"/>
      <c r="Q35" s="140"/>
      <c r="R35" s="140"/>
      <c r="S35" s="140"/>
      <c r="T35" s="140"/>
      <c r="U35" s="141"/>
      <c r="V35" s="140"/>
      <c r="W35" s="202"/>
      <c r="X35" s="137">
        <f t="shared" si="4"/>
        <v>0</v>
      </c>
      <c r="Y35" s="137" t="str">
        <f t="shared" si="1"/>
        <v>ungleich</v>
      </c>
    </row>
    <row r="36" spans="1:26" s="107" customFormat="1" ht="18" x14ac:dyDescent="0.2">
      <c r="A36" s="138"/>
      <c r="B36" s="139"/>
      <c r="C36" s="188"/>
      <c r="D36" s="140"/>
      <c r="E36" s="140"/>
      <c r="F36" s="140"/>
      <c r="G36" s="140"/>
      <c r="H36" s="141"/>
      <c r="I36" s="195"/>
      <c r="J36" s="173">
        <v>4</v>
      </c>
      <c r="K36" s="142"/>
      <c r="L36" s="140"/>
      <c r="M36" s="140"/>
      <c r="N36" s="140"/>
      <c r="O36" s="140"/>
      <c r="P36" s="141"/>
      <c r="Q36" s="140"/>
      <c r="R36" s="140"/>
      <c r="S36" s="140"/>
      <c r="T36" s="140"/>
      <c r="U36" s="141"/>
      <c r="V36" s="174"/>
      <c r="W36" s="202"/>
      <c r="X36" s="137">
        <f t="shared" si="4"/>
        <v>0</v>
      </c>
      <c r="Y36" s="137" t="str">
        <f t="shared" si="1"/>
        <v>ungleich</v>
      </c>
    </row>
    <row r="37" spans="1:26" s="107" customFormat="1" ht="18.75" thickBot="1" x14ac:dyDescent="0.25">
      <c r="A37" s="143"/>
      <c r="B37" s="144"/>
      <c r="C37" s="189"/>
      <c r="D37" s="145"/>
      <c r="E37" s="168"/>
      <c r="F37" s="168"/>
      <c r="G37" s="168"/>
      <c r="H37" s="146"/>
      <c r="I37" s="196"/>
      <c r="J37" s="175">
        <v>4</v>
      </c>
      <c r="K37" s="147"/>
      <c r="L37" s="145"/>
      <c r="M37" s="145"/>
      <c r="N37" s="145"/>
      <c r="O37" s="145"/>
      <c r="P37" s="146"/>
      <c r="Q37" s="145"/>
      <c r="R37" s="145"/>
      <c r="S37" s="145"/>
      <c r="T37" s="145"/>
      <c r="U37" s="146"/>
      <c r="V37" s="176"/>
      <c r="W37" s="202"/>
      <c r="X37" s="137">
        <f t="shared" si="4"/>
        <v>0</v>
      </c>
      <c r="Y37" s="137" t="str">
        <f t="shared" si="1"/>
        <v>ungleich</v>
      </c>
    </row>
    <row r="38" spans="1:26" s="107" customFormat="1" ht="18" x14ac:dyDescent="0.2">
      <c r="A38" s="177"/>
      <c r="B38" s="162"/>
      <c r="C38" s="192"/>
      <c r="D38" s="151"/>
      <c r="E38" s="151"/>
      <c r="F38" s="151"/>
      <c r="G38" s="151"/>
      <c r="H38" s="151"/>
      <c r="I38" s="199"/>
      <c r="J38" s="178">
        <v>5</v>
      </c>
      <c r="K38" s="164"/>
      <c r="L38" s="151"/>
      <c r="M38" s="151"/>
      <c r="N38" s="151"/>
      <c r="O38" s="151"/>
      <c r="P38" s="151"/>
      <c r="Q38" s="151"/>
      <c r="R38" s="151"/>
      <c r="S38" s="151"/>
      <c r="T38" s="151"/>
      <c r="U38" s="151"/>
      <c r="V38" s="151"/>
      <c r="W38" s="206"/>
      <c r="X38" s="137"/>
      <c r="Y38" s="179"/>
    </row>
    <row r="39" spans="1:26" s="107" customFormat="1" ht="18" x14ac:dyDescent="0.2">
      <c r="A39" s="138"/>
      <c r="B39" s="139"/>
      <c r="C39" s="188"/>
      <c r="D39" s="140"/>
      <c r="E39" s="140"/>
      <c r="F39" s="140"/>
      <c r="G39" s="140"/>
      <c r="H39" s="140"/>
      <c r="I39" s="195"/>
      <c r="J39" s="180">
        <v>5</v>
      </c>
      <c r="K39" s="142"/>
      <c r="L39" s="140"/>
      <c r="M39" s="140"/>
      <c r="N39" s="140"/>
      <c r="O39" s="140"/>
      <c r="P39" s="140"/>
      <c r="Q39" s="140"/>
      <c r="R39" s="140"/>
      <c r="S39" s="140"/>
      <c r="T39" s="140"/>
      <c r="U39" s="140"/>
      <c r="V39" s="140"/>
      <c r="W39" s="207"/>
      <c r="X39" s="137"/>
      <c r="Y39" s="179"/>
    </row>
    <row r="40" spans="1:26" s="107" customFormat="1" ht="18" x14ac:dyDescent="0.2">
      <c r="A40" s="138"/>
      <c r="B40" s="139"/>
      <c r="C40" s="188"/>
      <c r="D40" s="140"/>
      <c r="E40" s="140"/>
      <c r="F40" s="140"/>
      <c r="G40" s="140"/>
      <c r="H40" s="140"/>
      <c r="I40" s="195"/>
      <c r="J40" s="180">
        <v>5</v>
      </c>
      <c r="K40" s="142"/>
      <c r="L40" s="140"/>
      <c r="M40" s="140"/>
      <c r="N40" s="140"/>
      <c r="O40" s="140"/>
      <c r="P40" s="140"/>
      <c r="Q40" s="140"/>
      <c r="R40" s="140"/>
      <c r="S40" s="140"/>
      <c r="T40" s="140"/>
      <c r="U40" s="140"/>
      <c r="V40" s="140"/>
      <c r="W40" s="207"/>
      <c r="X40" s="137"/>
      <c r="Y40" s="179"/>
    </row>
    <row r="41" spans="1:26" s="107" customFormat="1" ht="18" x14ac:dyDescent="0.2">
      <c r="A41" s="138"/>
      <c r="B41" s="139"/>
      <c r="C41" s="188"/>
      <c r="D41" s="140"/>
      <c r="E41" s="140"/>
      <c r="F41" s="140"/>
      <c r="G41" s="140"/>
      <c r="H41" s="140"/>
      <c r="I41" s="195"/>
      <c r="J41" s="180">
        <v>5</v>
      </c>
      <c r="K41" s="142"/>
      <c r="L41" s="140"/>
      <c r="M41" s="140"/>
      <c r="N41" s="140"/>
      <c r="O41" s="140"/>
      <c r="P41" s="140"/>
      <c r="Q41" s="140"/>
      <c r="R41" s="140"/>
      <c r="S41" s="140"/>
      <c r="T41" s="140"/>
      <c r="U41" s="140"/>
      <c r="V41" s="140"/>
      <c r="W41" s="207"/>
      <c r="X41" s="137"/>
      <c r="Y41" s="179"/>
    </row>
    <row r="42" spans="1:26" s="107" customFormat="1" ht="18" x14ac:dyDescent="0.2">
      <c r="A42" s="138"/>
      <c r="B42" s="139"/>
      <c r="C42" s="188"/>
      <c r="D42" s="140"/>
      <c r="E42" s="140"/>
      <c r="F42" s="140"/>
      <c r="G42" s="140"/>
      <c r="H42" s="140"/>
      <c r="I42" s="195"/>
      <c r="J42" s="180">
        <v>5</v>
      </c>
      <c r="K42" s="142"/>
      <c r="L42" s="140"/>
      <c r="M42" s="140"/>
      <c r="N42" s="140"/>
      <c r="O42" s="140"/>
      <c r="P42" s="140"/>
      <c r="Q42" s="140"/>
      <c r="R42" s="140"/>
      <c r="S42" s="140"/>
      <c r="T42" s="140"/>
      <c r="U42" s="140"/>
      <c r="V42" s="140"/>
      <c r="W42" s="207"/>
      <c r="X42" s="137"/>
      <c r="Y42" s="179"/>
    </row>
    <row r="43" spans="1:26" s="107" customFormat="1" ht="18" x14ac:dyDescent="0.2">
      <c r="A43" s="138"/>
      <c r="B43" s="139"/>
      <c r="C43" s="188"/>
      <c r="D43" s="140"/>
      <c r="E43" s="140"/>
      <c r="F43" s="140"/>
      <c r="G43" s="140"/>
      <c r="H43" s="140"/>
      <c r="I43" s="195"/>
      <c r="J43" s="180">
        <v>5</v>
      </c>
      <c r="K43" s="142"/>
      <c r="L43" s="140"/>
      <c r="M43" s="140"/>
      <c r="N43" s="140"/>
      <c r="O43" s="140"/>
      <c r="P43" s="140"/>
      <c r="Q43" s="140"/>
      <c r="R43" s="140"/>
      <c r="S43" s="140"/>
      <c r="T43" s="140"/>
      <c r="U43" s="140"/>
      <c r="V43" s="140"/>
      <c r="W43" s="207"/>
      <c r="X43" s="137"/>
      <c r="Y43" s="179"/>
    </row>
    <row r="44" spans="1:26" s="107" customFormat="1" ht="18" x14ac:dyDescent="0.2">
      <c r="A44" s="138"/>
      <c r="B44" s="139"/>
      <c r="C44" s="188"/>
      <c r="D44" s="140"/>
      <c r="E44" s="140"/>
      <c r="F44" s="140"/>
      <c r="G44" s="140"/>
      <c r="H44" s="140"/>
      <c r="I44" s="195"/>
      <c r="J44" s="180">
        <v>5</v>
      </c>
      <c r="K44" s="142"/>
      <c r="L44" s="140"/>
      <c r="M44" s="140"/>
      <c r="N44" s="140"/>
      <c r="O44" s="140"/>
      <c r="P44" s="140"/>
      <c r="Q44" s="140"/>
      <c r="R44" s="140"/>
      <c r="S44" s="140"/>
      <c r="T44" s="140"/>
      <c r="U44" s="140"/>
      <c r="V44" s="140"/>
      <c r="W44" s="207"/>
      <c r="X44" s="137"/>
      <c r="Y44" s="179"/>
    </row>
    <row r="45" spans="1:26" s="107" customFormat="1" ht="18.75" thickBot="1" x14ac:dyDescent="0.25">
      <c r="A45" s="181"/>
      <c r="B45" s="167"/>
      <c r="C45" s="193"/>
      <c r="D45" s="168"/>
      <c r="E45" s="168"/>
      <c r="F45" s="168"/>
      <c r="G45" s="168"/>
      <c r="H45" s="168"/>
      <c r="I45" s="200"/>
      <c r="J45" s="182">
        <v>5</v>
      </c>
      <c r="K45" s="171"/>
      <c r="L45" s="168"/>
      <c r="M45" s="168"/>
      <c r="N45" s="168"/>
      <c r="O45" s="168"/>
      <c r="P45" s="168"/>
      <c r="Q45" s="168"/>
      <c r="R45" s="168"/>
      <c r="S45" s="168"/>
      <c r="T45" s="168"/>
      <c r="U45" s="168"/>
      <c r="V45" s="168"/>
      <c r="W45" s="208"/>
      <c r="X45" s="137"/>
      <c r="Y45" s="179"/>
    </row>
    <row r="46" spans="1:26" ht="24" customHeight="1" x14ac:dyDescent="0.2"/>
    <row r="47" spans="1:26" s="129" customFormat="1" ht="69" customHeight="1" x14ac:dyDescent="0.2">
      <c r="A47" s="252"/>
      <c r="B47" s="252"/>
      <c r="C47" s="252"/>
      <c r="D47" s="252"/>
      <c r="E47" s="252"/>
      <c r="F47" s="252"/>
      <c r="G47" s="184"/>
      <c r="H47" s="252"/>
      <c r="I47" s="252"/>
      <c r="J47" s="252"/>
      <c r="K47" s="252"/>
      <c r="L47" s="252"/>
      <c r="M47" s="252"/>
      <c r="N47" s="252"/>
      <c r="O47" s="252"/>
      <c r="Q47" s="253"/>
      <c r="R47" s="253"/>
      <c r="S47" s="253"/>
      <c r="T47" s="253"/>
      <c r="U47" s="253"/>
      <c r="V47" s="253"/>
      <c r="W47" s="183"/>
      <c r="X47" s="183"/>
      <c r="Y47" s="185"/>
      <c r="Z47" s="183"/>
    </row>
    <row r="48" spans="1:26" x14ac:dyDescent="0.2">
      <c r="A48" s="241" t="s">
        <v>102</v>
      </c>
      <c r="B48" s="241"/>
      <c r="C48" s="241"/>
      <c r="D48" s="241"/>
      <c r="E48" s="241"/>
      <c r="F48" s="241"/>
      <c r="H48" s="241" t="s">
        <v>103</v>
      </c>
      <c r="I48" s="241"/>
      <c r="J48" s="241"/>
      <c r="K48" s="241"/>
      <c r="L48" s="241"/>
      <c r="M48" s="241"/>
      <c r="N48" s="241"/>
      <c r="O48" s="241"/>
      <c r="Q48" s="103" t="s">
        <v>104</v>
      </c>
      <c r="X48" s="183"/>
      <c r="Y48" s="185"/>
      <c r="Z48" s="183"/>
    </row>
    <row r="49" spans="8:26" x14ac:dyDescent="0.2">
      <c r="H49" s="241" t="s">
        <v>105</v>
      </c>
      <c r="I49" s="241"/>
      <c r="J49" s="241"/>
      <c r="K49" s="241"/>
      <c r="L49" s="241"/>
      <c r="M49" s="241"/>
      <c r="N49" s="241"/>
      <c r="O49" s="241"/>
      <c r="X49" s="183"/>
      <c r="Y49" s="185"/>
      <c r="Z49" s="183"/>
    </row>
    <row r="50" spans="8:26" ht="5.25" customHeight="1" x14ac:dyDescent="0.2">
      <c r="X50" s="183"/>
      <c r="Y50" s="185"/>
      <c r="Z50" s="183"/>
    </row>
    <row r="51" spans="8:26" x14ac:dyDescent="0.2">
      <c r="X51" s="183"/>
      <c r="Y51" s="185"/>
      <c r="Z51" s="183"/>
    </row>
    <row r="52" spans="8:26" x14ac:dyDescent="0.2">
      <c r="X52" s="183"/>
      <c r="Y52" s="185"/>
      <c r="Z52" s="183"/>
    </row>
    <row r="53" spans="8:26" x14ac:dyDescent="0.2">
      <c r="X53" s="183"/>
      <c r="Y53" s="185"/>
      <c r="Z53" s="183"/>
    </row>
  </sheetData>
  <sheetProtection algorithmName="SHA-512" hashValue="4pJ3Vwb6jlqKor4oPll7DbOb6SZrw8BOzyYnbY4sPu9als9SaroVbkovTKlJhUxZFLG6quMqCdskggoukUwutA==" saltValue="eKBLFK3CIddVzw2S4zskyA==" spinCount="100000" sheet="1" objects="1" scenarios="1" selectLockedCells="1"/>
  <mergeCells count="11">
    <mergeCell ref="A48:F48"/>
    <mergeCell ref="H48:O48"/>
    <mergeCell ref="H49:O49"/>
    <mergeCell ref="A2:C2"/>
    <mergeCell ref="D2:I2"/>
    <mergeCell ref="K2:V2"/>
    <mergeCell ref="K3:P3"/>
    <mergeCell ref="Q3:U3"/>
    <mergeCell ref="A47:F47"/>
    <mergeCell ref="H47:O47"/>
    <mergeCell ref="Q47:V47"/>
  </mergeCells>
  <conditionalFormatting sqref="E6:H13 F14:H21 G22:H29 H30:H37">
    <cfRule type="uniqueValues" dxfId="10" priority="11"/>
  </conditionalFormatting>
  <conditionalFormatting sqref="E6:H13 F14:H21 G22:H29 H30:H37">
    <cfRule type="expression" dxfId="9" priority="10">
      <formula>$E$6="ja"</formula>
    </cfRule>
  </conditionalFormatting>
  <conditionalFormatting sqref="W5">
    <cfRule type="expression" dxfId="8" priority="1">
      <formula>W6=ISTLEER+ $X$6&gt;=1</formula>
    </cfRule>
    <cfRule type="expression" dxfId="7" priority="5">
      <formula>$X$6+$X$7+$X$8+$X$9+$X$10+$X$11+$X$12+$X$13+$X$14+$X$15+$X$16+$X$17+$X$18+$X$19+$X$20+$X$21+$X$22+$X$23+$X$24+$X$25+$X$26+$X$27+$X$28+$X$29+$X$30+$X$31+$X$32+$X$33+$X$34+$X$35+$X$36+$X$37+$X$38+$X$39+$X$40+$X$41+$X$42+$X$43+$X$44+$X$45&gt;0</formula>
    </cfRule>
    <cfRule type="expression" dxfId="6" priority="9">
      <formula>$Y$6="gleich"</formula>
    </cfRule>
  </conditionalFormatting>
  <conditionalFormatting sqref="V6:V45">
    <cfRule type="expression" dxfId="5" priority="6">
      <formula>$V$6&gt;65</formula>
    </cfRule>
  </conditionalFormatting>
  <conditionalFormatting sqref="W6:W37">
    <cfRule type="expression" dxfId="4" priority="4">
      <formula>Y6="ungleich"</formula>
    </cfRule>
    <cfRule type="expression" dxfId="3" priority="7">
      <formula>W6&gt;0</formula>
    </cfRule>
    <cfRule type="expression" dxfId="2" priority="8">
      <formula>X6&gt;0</formula>
    </cfRule>
  </conditionalFormatting>
  <conditionalFormatting sqref="A47:F47">
    <cfRule type="expression" dxfId="1" priority="3">
      <formula>$A$47&lt;&gt;""</formula>
    </cfRule>
  </conditionalFormatting>
  <conditionalFormatting sqref="H47:O47">
    <cfRule type="expression" dxfId="0" priority="2">
      <formula>$H$47&lt;&gt;""</formula>
    </cfRule>
  </conditionalFormatting>
  <dataValidations count="1">
    <dataValidation type="decimal" operator="lessThanOrEqual" allowBlank="1" showInputMessage="1" showErrorMessage="1" error="Bitte die Berufserfahrung in Jahren eingeben." sqref="V6:V45">
      <formula1>65</formula1>
    </dataValidation>
  </dataValidations>
  <printOptions horizontalCentered="1"/>
  <pageMargins left="0.11811023622047245" right="0.11811023622047245" top="0.70866141732283472" bottom="0.78740157480314965" header="0.59055118110236227" footer="0.19685039370078741"/>
  <pageSetup paperSize="9" scale="40" orientation="landscape" r:id="rId1"/>
  <headerFooter>
    <oddHeader>&amp;C&amp;"Arial,Standard"Tätigkeits- und Qualitätsnachweis</oddHeader>
    <oddFooter>Seite &amp;P von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x14:formula1>
            <xm:f>drop_Down!$A$1:$A$2</xm:f>
          </x14:formula1>
          <xm:sqref>B6:B45</xm:sqref>
        </x14:dataValidation>
        <x14:dataValidation type="list" allowBlank="1" showInputMessage="1" showErrorMessage="1">
          <x14:formula1>
            <xm:f>drop_Down!$C$1:$C$2</xm:f>
          </x14:formula1>
          <xm:sqref>K6:U45 D6:H45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2"/>
  <sheetViews>
    <sheetView workbookViewId="0">
      <selection activeCell="E36" sqref="E36"/>
    </sheetView>
  </sheetViews>
  <sheetFormatPr baseColWidth="10" defaultColWidth="11" defaultRowHeight="12.75" x14ac:dyDescent="0.2"/>
  <cols>
    <col min="1" max="1" width="9.42578125" style="186" bestFit="1" customWidth="1"/>
    <col min="2" max="16384" width="11" style="186"/>
  </cols>
  <sheetData>
    <row r="1" spans="1:3" x14ac:dyDescent="0.2">
      <c r="A1" s="186" t="s">
        <v>106</v>
      </c>
      <c r="C1" s="186" t="s">
        <v>107</v>
      </c>
    </row>
    <row r="2" spans="1:3" x14ac:dyDescent="0.2">
      <c r="A2" s="186" t="s">
        <v>108</v>
      </c>
      <c r="C2" s="186" t="s">
        <v>109</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H27"/>
  <sheetViews>
    <sheetView zoomScaleNormal="100" workbookViewId="0">
      <selection activeCell="G4" sqref="G4:G5"/>
    </sheetView>
  </sheetViews>
  <sheetFormatPr baseColWidth="10" defaultColWidth="11.42578125" defaultRowHeight="12.75" x14ac:dyDescent="0.2"/>
  <cols>
    <col min="1" max="1" width="4.42578125" style="11" customWidth="1"/>
    <col min="2" max="2" width="9.7109375" style="11" customWidth="1"/>
    <col min="3" max="3" width="42.5703125" style="11" customWidth="1"/>
    <col min="4" max="7" width="18.85546875" style="11" customWidth="1"/>
    <col min="8" max="8" width="20.5703125" style="11" customWidth="1"/>
    <col min="9" max="16384" width="11.42578125" style="11"/>
  </cols>
  <sheetData>
    <row r="1" spans="1:8" s="56" customFormat="1" ht="15" customHeight="1" x14ac:dyDescent="0.2">
      <c r="A1" s="24" t="s">
        <v>7</v>
      </c>
      <c r="B1" s="24"/>
      <c r="C1" s="66">
        <f>Start!B1</f>
        <v>0</v>
      </c>
      <c r="D1" s="24"/>
      <c r="E1" s="24"/>
      <c r="F1" s="24"/>
      <c r="G1" s="24"/>
      <c r="H1" s="67"/>
    </row>
    <row r="2" spans="1:8" s="56" customFormat="1" ht="17.45" customHeight="1" x14ac:dyDescent="0.2">
      <c r="A2" s="24"/>
      <c r="B2" s="24"/>
      <c r="C2" s="5"/>
      <c r="D2" s="24"/>
      <c r="E2" s="24"/>
      <c r="F2" s="24"/>
      <c r="G2" s="24"/>
      <c r="H2" s="67"/>
    </row>
    <row r="3" spans="1:8" ht="21.75" customHeight="1" x14ac:dyDescent="0.2">
      <c r="A3" s="57" t="s">
        <v>74</v>
      </c>
      <c r="B3" s="57"/>
      <c r="C3" s="57"/>
      <c r="D3" s="57"/>
      <c r="E3" s="57"/>
      <c r="F3" s="57"/>
      <c r="G3" s="57"/>
      <c r="H3" s="58"/>
    </row>
    <row r="4" spans="1:8" ht="12.75" customHeight="1" x14ac:dyDescent="0.2">
      <c r="A4" s="257" t="s">
        <v>8</v>
      </c>
      <c r="B4" s="256" t="s">
        <v>15</v>
      </c>
      <c r="C4" s="256"/>
      <c r="D4" s="259">
        <v>2020</v>
      </c>
      <c r="E4" s="259">
        <v>2021</v>
      </c>
      <c r="F4" s="259">
        <v>2022</v>
      </c>
      <c r="G4" s="261" t="s">
        <v>117</v>
      </c>
      <c r="H4" s="256" t="s">
        <v>2</v>
      </c>
    </row>
    <row r="5" spans="1:8" ht="40.700000000000003" customHeight="1" x14ac:dyDescent="0.2">
      <c r="A5" s="258"/>
      <c r="B5" s="256"/>
      <c r="C5" s="256"/>
      <c r="D5" s="260"/>
      <c r="E5" s="260"/>
      <c r="F5" s="260"/>
      <c r="G5" s="262" t="s">
        <v>117</v>
      </c>
      <c r="H5" s="256"/>
    </row>
    <row r="6" spans="1:8" x14ac:dyDescent="0.2">
      <c r="A6" s="18"/>
      <c r="B6" s="255"/>
      <c r="C6" s="255"/>
      <c r="D6" s="59" t="s">
        <v>5</v>
      </c>
      <c r="E6" s="59" t="s">
        <v>5</v>
      </c>
      <c r="F6" s="59" t="s">
        <v>5</v>
      </c>
      <c r="G6" s="59" t="s">
        <v>5</v>
      </c>
      <c r="H6" s="59" t="s">
        <v>5</v>
      </c>
    </row>
    <row r="7" spans="1:8" x14ac:dyDescent="0.2">
      <c r="A7" s="61">
        <v>1</v>
      </c>
      <c r="B7" s="254"/>
      <c r="C7" s="254"/>
      <c r="D7" s="68"/>
      <c r="E7" s="68"/>
      <c r="F7" s="68"/>
      <c r="G7" s="68"/>
      <c r="H7" s="70">
        <f>SUM(D7:G7)</f>
        <v>0</v>
      </c>
    </row>
    <row r="8" spans="1:8" x14ac:dyDescent="0.2">
      <c r="A8" s="61">
        <v>2</v>
      </c>
      <c r="B8" s="254"/>
      <c r="C8" s="254"/>
      <c r="D8" s="68"/>
      <c r="E8" s="68"/>
      <c r="F8" s="68"/>
      <c r="G8" s="68"/>
      <c r="H8" s="70">
        <f t="shared" ref="H8:H26" si="0">SUM(D8:G8)</f>
        <v>0</v>
      </c>
    </row>
    <row r="9" spans="1:8" x14ac:dyDescent="0.2">
      <c r="A9" s="61">
        <v>3</v>
      </c>
      <c r="B9" s="254"/>
      <c r="C9" s="254"/>
      <c r="D9" s="68"/>
      <c r="E9" s="68"/>
      <c r="F9" s="68"/>
      <c r="G9" s="68"/>
      <c r="H9" s="70">
        <f t="shared" si="0"/>
        <v>0</v>
      </c>
    </row>
    <row r="10" spans="1:8" x14ac:dyDescent="0.2">
      <c r="A10" s="61">
        <v>4</v>
      </c>
      <c r="B10" s="254"/>
      <c r="C10" s="254"/>
      <c r="D10" s="68"/>
      <c r="E10" s="68"/>
      <c r="F10" s="68"/>
      <c r="G10" s="68"/>
      <c r="H10" s="70">
        <f t="shared" si="0"/>
        <v>0</v>
      </c>
    </row>
    <row r="11" spans="1:8" x14ac:dyDescent="0.2">
      <c r="A11" s="61">
        <v>5</v>
      </c>
      <c r="B11" s="254"/>
      <c r="C11" s="254"/>
      <c r="D11" s="68"/>
      <c r="E11" s="68"/>
      <c r="F11" s="68"/>
      <c r="G11" s="68"/>
      <c r="H11" s="70">
        <f t="shared" si="0"/>
        <v>0</v>
      </c>
    </row>
    <row r="12" spans="1:8" x14ac:dyDescent="0.2">
      <c r="A12" s="61">
        <v>6</v>
      </c>
      <c r="B12" s="254"/>
      <c r="C12" s="254"/>
      <c r="D12" s="68"/>
      <c r="E12" s="68"/>
      <c r="F12" s="68"/>
      <c r="G12" s="68"/>
      <c r="H12" s="70">
        <f t="shared" si="0"/>
        <v>0</v>
      </c>
    </row>
    <row r="13" spans="1:8" x14ac:dyDescent="0.2">
      <c r="A13" s="61">
        <v>7</v>
      </c>
      <c r="B13" s="254"/>
      <c r="C13" s="254"/>
      <c r="D13" s="68"/>
      <c r="E13" s="68"/>
      <c r="F13" s="68"/>
      <c r="G13" s="68"/>
      <c r="H13" s="70">
        <f t="shared" si="0"/>
        <v>0</v>
      </c>
    </row>
    <row r="14" spans="1:8" x14ac:dyDescent="0.2">
      <c r="A14" s="61">
        <v>8</v>
      </c>
      <c r="B14" s="254"/>
      <c r="C14" s="254"/>
      <c r="D14" s="68"/>
      <c r="E14" s="68"/>
      <c r="F14" s="68"/>
      <c r="G14" s="68"/>
      <c r="H14" s="70">
        <f t="shared" si="0"/>
        <v>0</v>
      </c>
    </row>
    <row r="15" spans="1:8" x14ac:dyDescent="0.2">
      <c r="A15" s="61">
        <v>9</v>
      </c>
      <c r="B15" s="254"/>
      <c r="C15" s="254"/>
      <c r="D15" s="68"/>
      <c r="E15" s="68"/>
      <c r="F15" s="68"/>
      <c r="G15" s="68"/>
      <c r="H15" s="70">
        <f t="shared" si="0"/>
        <v>0</v>
      </c>
    </row>
    <row r="16" spans="1:8" x14ac:dyDescent="0.2">
      <c r="A16" s="8">
        <v>10</v>
      </c>
      <c r="B16" s="254"/>
      <c r="C16" s="254"/>
      <c r="D16" s="68"/>
      <c r="E16" s="68"/>
      <c r="F16" s="68"/>
      <c r="G16" s="68"/>
      <c r="H16" s="70">
        <f t="shared" si="0"/>
        <v>0</v>
      </c>
    </row>
    <row r="17" spans="1:8" x14ac:dyDescent="0.2">
      <c r="A17" s="8">
        <v>11</v>
      </c>
      <c r="B17" s="254"/>
      <c r="C17" s="254"/>
      <c r="D17" s="68"/>
      <c r="E17" s="68"/>
      <c r="F17" s="68"/>
      <c r="G17" s="68"/>
      <c r="H17" s="70">
        <f t="shared" si="0"/>
        <v>0</v>
      </c>
    </row>
    <row r="18" spans="1:8" x14ac:dyDescent="0.2">
      <c r="A18" s="8">
        <v>12</v>
      </c>
      <c r="B18" s="254"/>
      <c r="C18" s="254"/>
      <c r="D18" s="68"/>
      <c r="E18" s="68"/>
      <c r="F18" s="68"/>
      <c r="G18" s="68"/>
      <c r="H18" s="70">
        <f t="shared" si="0"/>
        <v>0</v>
      </c>
    </row>
    <row r="19" spans="1:8" x14ac:dyDescent="0.2">
      <c r="A19" s="8">
        <v>13</v>
      </c>
      <c r="B19" s="254"/>
      <c r="C19" s="254"/>
      <c r="D19" s="68"/>
      <c r="E19" s="68"/>
      <c r="F19" s="68"/>
      <c r="G19" s="68"/>
      <c r="H19" s="70">
        <f t="shared" si="0"/>
        <v>0</v>
      </c>
    </row>
    <row r="20" spans="1:8" x14ac:dyDescent="0.2">
      <c r="A20" s="8">
        <v>14</v>
      </c>
      <c r="B20" s="254"/>
      <c r="C20" s="254"/>
      <c r="D20" s="68"/>
      <c r="E20" s="68"/>
      <c r="F20" s="68"/>
      <c r="G20" s="68"/>
      <c r="H20" s="70">
        <f t="shared" si="0"/>
        <v>0</v>
      </c>
    </row>
    <row r="21" spans="1:8" x14ac:dyDescent="0.2">
      <c r="A21" s="8">
        <v>15</v>
      </c>
      <c r="B21" s="254"/>
      <c r="C21" s="254"/>
      <c r="D21" s="68"/>
      <c r="E21" s="68"/>
      <c r="F21" s="68"/>
      <c r="G21" s="68"/>
      <c r="H21" s="70">
        <f t="shared" si="0"/>
        <v>0</v>
      </c>
    </row>
    <row r="22" spans="1:8" x14ac:dyDescent="0.2">
      <c r="A22" s="8">
        <v>16</v>
      </c>
      <c r="B22" s="254"/>
      <c r="C22" s="254"/>
      <c r="D22" s="68"/>
      <c r="E22" s="68"/>
      <c r="F22" s="68"/>
      <c r="G22" s="68"/>
      <c r="H22" s="70">
        <f t="shared" si="0"/>
        <v>0</v>
      </c>
    </row>
    <row r="23" spans="1:8" x14ac:dyDescent="0.2">
      <c r="A23" s="8">
        <v>17</v>
      </c>
      <c r="B23" s="254"/>
      <c r="C23" s="254"/>
      <c r="D23" s="68"/>
      <c r="E23" s="68"/>
      <c r="F23" s="68"/>
      <c r="G23" s="68"/>
      <c r="H23" s="70">
        <f t="shared" si="0"/>
        <v>0</v>
      </c>
    </row>
    <row r="24" spans="1:8" x14ac:dyDescent="0.2">
      <c r="A24" s="8">
        <v>18</v>
      </c>
      <c r="B24" s="254"/>
      <c r="C24" s="254"/>
      <c r="D24" s="68"/>
      <c r="E24" s="68"/>
      <c r="F24" s="68"/>
      <c r="G24" s="68"/>
      <c r="H24" s="70">
        <f t="shared" si="0"/>
        <v>0</v>
      </c>
    </row>
    <row r="25" spans="1:8" x14ac:dyDescent="0.2">
      <c r="A25" s="8">
        <v>19</v>
      </c>
      <c r="B25" s="254"/>
      <c r="C25" s="254"/>
      <c r="D25" s="68"/>
      <c r="E25" s="68"/>
      <c r="F25" s="68"/>
      <c r="G25" s="68"/>
      <c r="H25" s="70">
        <f t="shared" si="0"/>
        <v>0</v>
      </c>
    </row>
    <row r="26" spans="1:8" x14ac:dyDescent="0.2">
      <c r="A26" s="8">
        <v>20</v>
      </c>
      <c r="B26" s="254"/>
      <c r="C26" s="254"/>
      <c r="D26" s="68"/>
      <c r="E26" s="68"/>
      <c r="F26" s="68"/>
      <c r="G26" s="68"/>
      <c r="H26" s="70">
        <f t="shared" si="0"/>
        <v>0</v>
      </c>
    </row>
    <row r="27" spans="1:8" s="20" customFormat="1" ht="22.7" customHeight="1" x14ac:dyDescent="0.2">
      <c r="A27" s="18" t="s">
        <v>14</v>
      </c>
      <c r="B27" s="71"/>
      <c r="C27" s="72"/>
      <c r="D27" s="69">
        <f>SUM(D7:D26)</f>
        <v>0</v>
      </c>
      <c r="E27" s="69">
        <f>SUM(E7:E26)</f>
        <v>0</v>
      </c>
      <c r="F27" s="69">
        <f>SUM(F7:F26)</f>
        <v>0</v>
      </c>
      <c r="G27" s="69">
        <f>SUM(G7:G26)</f>
        <v>0</v>
      </c>
      <c r="H27" s="69">
        <f>SUM(H7:H26)</f>
        <v>0</v>
      </c>
    </row>
  </sheetData>
  <sheetProtection algorithmName="SHA-512" hashValue="mGZHcvGRSj3EipskxZ3WO+13tzhaak9Br/pNLllSQBbgXHQ+KNLMAGSweyvgJ2rk9GAfbqQA/86G7dUh8NHClw==" saltValue="LltFsJ65dD3qB2IJSVutEQ==" spinCount="100000" sheet="1" objects="1" scenarios="1"/>
  <mergeCells count="28">
    <mergeCell ref="H4:H5"/>
    <mergeCell ref="A4:A5"/>
    <mergeCell ref="B4:C5"/>
    <mergeCell ref="D4:D5"/>
    <mergeCell ref="E4:E5"/>
    <mergeCell ref="F4:F5"/>
    <mergeCell ref="G4:G5"/>
    <mergeCell ref="B17:C17"/>
    <mergeCell ref="B6:C6"/>
    <mergeCell ref="B7:C7"/>
    <mergeCell ref="B8:C8"/>
    <mergeCell ref="B9:C9"/>
    <mergeCell ref="B10:C10"/>
    <mergeCell ref="B11:C11"/>
    <mergeCell ref="B12:C12"/>
    <mergeCell ref="B13:C13"/>
    <mergeCell ref="B14:C14"/>
    <mergeCell ref="B15:C15"/>
    <mergeCell ref="B16:C16"/>
    <mergeCell ref="B24:C24"/>
    <mergeCell ref="B25:C25"/>
    <mergeCell ref="B26:C26"/>
    <mergeCell ref="B18:C18"/>
    <mergeCell ref="B19:C19"/>
    <mergeCell ref="B20:C20"/>
    <mergeCell ref="B21:C21"/>
    <mergeCell ref="B22:C22"/>
    <mergeCell ref="B23:C23"/>
  </mergeCells>
  <pageMargins left="0.7" right="0.7" top="0.78740157499999996" bottom="0.78740157499999996"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H30"/>
  <sheetViews>
    <sheetView workbookViewId="0">
      <selection activeCell="D29" sqref="D29"/>
    </sheetView>
  </sheetViews>
  <sheetFormatPr baseColWidth="10" defaultColWidth="11.42578125" defaultRowHeight="12.75" x14ac:dyDescent="0.2"/>
  <cols>
    <col min="1" max="1" width="4.85546875" style="11" customWidth="1"/>
    <col min="2" max="2" width="9.7109375" style="11" customWidth="1"/>
    <col min="3" max="3" width="48.5703125" style="11" customWidth="1"/>
    <col min="4" max="7" width="19" style="11" customWidth="1"/>
    <col min="8" max="8" width="20.5703125" style="11" customWidth="1"/>
    <col min="9" max="16384" width="11.42578125" style="11"/>
  </cols>
  <sheetData>
    <row r="1" spans="1:8" s="56" customFormat="1" ht="15" customHeight="1" x14ac:dyDescent="0.2">
      <c r="A1" s="24" t="s">
        <v>7</v>
      </c>
      <c r="B1" s="24"/>
      <c r="C1" s="66">
        <f>Start!B1</f>
        <v>0</v>
      </c>
      <c r="D1" s="24"/>
      <c r="E1" s="24"/>
      <c r="F1" s="24"/>
      <c r="G1" s="24"/>
      <c r="H1" s="67"/>
    </row>
    <row r="2" spans="1:8" s="56" customFormat="1" ht="17.45" customHeight="1" x14ac:dyDescent="0.2">
      <c r="A2" s="24"/>
      <c r="B2" s="24"/>
      <c r="C2" s="5"/>
      <c r="D2" s="24"/>
      <c r="E2" s="24"/>
      <c r="F2" s="24"/>
      <c r="G2" s="24"/>
      <c r="H2" s="67"/>
    </row>
    <row r="3" spans="1:8" ht="21.75" customHeight="1" x14ac:dyDescent="0.2">
      <c r="A3" s="57" t="s">
        <v>75</v>
      </c>
      <c r="B3" s="57"/>
      <c r="C3" s="57"/>
      <c r="D3" s="57"/>
      <c r="E3" s="57"/>
      <c r="F3" s="57"/>
      <c r="G3" s="57"/>
      <c r="H3" s="58"/>
    </row>
    <row r="4" spans="1:8" ht="12.75" customHeight="1" x14ac:dyDescent="0.2">
      <c r="A4" s="256" t="s">
        <v>8</v>
      </c>
      <c r="B4" s="256" t="s">
        <v>15</v>
      </c>
      <c r="C4" s="256"/>
      <c r="D4" s="256">
        <v>2020</v>
      </c>
      <c r="E4" s="256">
        <v>2021</v>
      </c>
      <c r="F4" s="256">
        <v>2022</v>
      </c>
      <c r="G4" s="261" t="s">
        <v>117</v>
      </c>
      <c r="H4" s="256" t="s">
        <v>2</v>
      </c>
    </row>
    <row r="5" spans="1:8" ht="40.700000000000003" customHeight="1" x14ac:dyDescent="0.2">
      <c r="A5" s="256"/>
      <c r="B5" s="256"/>
      <c r="C5" s="256"/>
      <c r="D5" s="256"/>
      <c r="E5" s="256"/>
      <c r="F5" s="256"/>
      <c r="G5" s="262" t="s">
        <v>117</v>
      </c>
      <c r="H5" s="256"/>
    </row>
    <row r="6" spans="1:8" x14ac:dyDescent="0.2">
      <c r="A6" s="18"/>
      <c r="B6" s="255"/>
      <c r="C6" s="255"/>
      <c r="D6" s="59" t="s">
        <v>5</v>
      </c>
      <c r="E6" s="59" t="s">
        <v>5</v>
      </c>
      <c r="F6" s="59" t="s">
        <v>5</v>
      </c>
      <c r="G6" s="59" t="s">
        <v>5</v>
      </c>
      <c r="H6" s="59" t="s">
        <v>5</v>
      </c>
    </row>
    <row r="7" spans="1:8" x14ac:dyDescent="0.2">
      <c r="A7" s="61">
        <v>1</v>
      </c>
      <c r="B7" s="254"/>
      <c r="C7" s="254"/>
      <c r="D7" s="68"/>
      <c r="E7" s="68"/>
      <c r="F7" s="68"/>
      <c r="G7" s="68"/>
      <c r="H7" s="77">
        <f>SUM(D7:G7)</f>
        <v>0</v>
      </c>
    </row>
    <row r="8" spans="1:8" x14ac:dyDescent="0.2">
      <c r="A8" s="61">
        <v>2</v>
      </c>
      <c r="B8" s="254"/>
      <c r="C8" s="254"/>
      <c r="D8" s="68"/>
      <c r="E8" s="68"/>
      <c r="F8" s="68"/>
      <c r="G8" s="68"/>
      <c r="H8" s="77">
        <f t="shared" ref="H8:H28" si="0">SUM(D8:G8)</f>
        <v>0</v>
      </c>
    </row>
    <row r="9" spans="1:8" x14ac:dyDescent="0.2">
      <c r="A9" s="61">
        <v>3</v>
      </c>
      <c r="B9" s="254"/>
      <c r="C9" s="254"/>
      <c r="D9" s="68"/>
      <c r="E9" s="68"/>
      <c r="F9" s="68"/>
      <c r="G9" s="68"/>
      <c r="H9" s="77">
        <f t="shared" si="0"/>
        <v>0</v>
      </c>
    </row>
    <row r="10" spans="1:8" x14ac:dyDescent="0.2">
      <c r="A10" s="61">
        <v>4</v>
      </c>
      <c r="B10" s="254"/>
      <c r="C10" s="254"/>
      <c r="D10" s="68"/>
      <c r="E10" s="68"/>
      <c r="F10" s="68"/>
      <c r="G10" s="68"/>
      <c r="H10" s="77">
        <f t="shared" si="0"/>
        <v>0</v>
      </c>
    </row>
    <row r="11" spans="1:8" x14ac:dyDescent="0.2">
      <c r="A11" s="61">
        <v>5</v>
      </c>
      <c r="B11" s="254"/>
      <c r="C11" s="254"/>
      <c r="D11" s="68"/>
      <c r="E11" s="68"/>
      <c r="F11" s="68"/>
      <c r="G11" s="68"/>
      <c r="H11" s="77">
        <f t="shared" si="0"/>
        <v>0</v>
      </c>
    </row>
    <row r="12" spans="1:8" x14ac:dyDescent="0.2">
      <c r="A12" s="61">
        <v>6</v>
      </c>
      <c r="B12" s="254"/>
      <c r="C12" s="254"/>
      <c r="D12" s="68"/>
      <c r="E12" s="68"/>
      <c r="F12" s="68"/>
      <c r="G12" s="68"/>
      <c r="H12" s="77">
        <f t="shared" si="0"/>
        <v>0</v>
      </c>
    </row>
    <row r="13" spans="1:8" x14ac:dyDescent="0.2">
      <c r="A13" s="61">
        <v>7</v>
      </c>
      <c r="B13" s="254"/>
      <c r="C13" s="254"/>
      <c r="D13" s="68"/>
      <c r="E13" s="68"/>
      <c r="F13" s="68"/>
      <c r="G13" s="68"/>
      <c r="H13" s="77">
        <f t="shared" si="0"/>
        <v>0</v>
      </c>
    </row>
    <row r="14" spans="1:8" x14ac:dyDescent="0.2">
      <c r="A14" s="61">
        <v>8</v>
      </c>
      <c r="B14" s="254"/>
      <c r="C14" s="254"/>
      <c r="D14" s="68"/>
      <c r="E14" s="68"/>
      <c r="F14" s="68"/>
      <c r="G14" s="68"/>
      <c r="H14" s="77">
        <f t="shared" si="0"/>
        <v>0</v>
      </c>
    </row>
    <row r="15" spans="1:8" x14ac:dyDescent="0.2">
      <c r="A15" s="61">
        <v>9</v>
      </c>
      <c r="B15" s="254"/>
      <c r="C15" s="254"/>
      <c r="D15" s="68"/>
      <c r="E15" s="68"/>
      <c r="F15" s="68"/>
      <c r="G15" s="68"/>
      <c r="H15" s="77">
        <f t="shared" si="0"/>
        <v>0</v>
      </c>
    </row>
    <row r="16" spans="1:8" x14ac:dyDescent="0.2">
      <c r="A16" s="8">
        <v>10</v>
      </c>
      <c r="B16" s="254"/>
      <c r="C16" s="254"/>
      <c r="D16" s="68"/>
      <c r="E16" s="68"/>
      <c r="F16" s="68"/>
      <c r="G16" s="68"/>
      <c r="H16" s="77">
        <f t="shared" si="0"/>
        <v>0</v>
      </c>
    </row>
    <row r="17" spans="1:8" x14ac:dyDescent="0.2">
      <c r="A17" s="210" t="s">
        <v>111</v>
      </c>
      <c r="B17" s="211"/>
      <c r="C17" s="212"/>
      <c r="D17" s="209">
        <f>SUM(D7:D16)</f>
        <v>0</v>
      </c>
      <c r="E17" s="209">
        <f t="shared" ref="E17:G17" si="1">SUM(E7:E16)</f>
        <v>0</v>
      </c>
      <c r="F17" s="209">
        <f t="shared" si="1"/>
        <v>0</v>
      </c>
      <c r="G17" s="209">
        <f t="shared" si="1"/>
        <v>0</v>
      </c>
      <c r="H17" s="77">
        <f>SUM(H7:H16)</f>
        <v>0</v>
      </c>
    </row>
    <row r="18" spans="1:8" x14ac:dyDescent="0.2">
      <c r="A18" s="266" t="s">
        <v>119</v>
      </c>
      <c r="B18" s="267"/>
      <c r="C18" s="268"/>
      <c r="D18" s="209"/>
      <c r="E18" s="209"/>
      <c r="F18" s="209"/>
      <c r="G18" s="209"/>
      <c r="H18" s="77"/>
    </row>
    <row r="19" spans="1:8" x14ac:dyDescent="0.2">
      <c r="A19" s="8">
        <v>11</v>
      </c>
      <c r="B19" s="254"/>
      <c r="C19" s="254"/>
      <c r="D19" s="68"/>
      <c r="E19" s="68"/>
      <c r="F19" s="68"/>
      <c r="G19" s="68"/>
      <c r="H19" s="77">
        <f t="shared" si="0"/>
        <v>0</v>
      </c>
    </row>
    <row r="20" spans="1:8" x14ac:dyDescent="0.2">
      <c r="A20" s="8">
        <v>12</v>
      </c>
      <c r="B20" s="254"/>
      <c r="C20" s="254"/>
      <c r="D20" s="68"/>
      <c r="E20" s="68"/>
      <c r="F20" s="68"/>
      <c r="G20" s="68"/>
      <c r="H20" s="77">
        <f t="shared" si="0"/>
        <v>0</v>
      </c>
    </row>
    <row r="21" spans="1:8" x14ac:dyDescent="0.2">
      <c r="A21" s="8">
        <v>13</v>
      </c>
      <c r="B21" s="254"/>
      <c r="C21" s="254"/>
      <c r="D21" s="68"/>
      <c r="E21" s="68"/>
      <c r="F21" s="68"/>
      <c r="G21" s="68"/>
      <c r="H21" s="77">
        <f t="shared" si="0"/>
        <v>0</v>
      </c>
    </row>
    <row r="22" spans="1:8" x14ac:dyDescent="0.2">
      <c r="A22" s="8">
        <v>14</v>
      </c>
      <c r="B22" s="254"/>
      <c r="C22" s="254"/>
      <c r="D22" s="68"/>
      <c r="E22" s="68"/>
      <c r="F22" s="68"/>
      <c r="G22" s="68"/>
      <c r="H22" s="77">
        <f t="shared" si="0"/>
        <v>0</v>
      </c>
    </row>
    <row r="23" spans="1:8" x14ac:dyDescent="0.2">
      <c r="A23" s="8">
        <v>15</v>
      </c>
      <c r="B23" s="254"/>
      <c r="C23" s="254"/>
      <c r="D23" s="68"/>
      <c r="E23" s="68"/>
      <c r="F23" s="68"/>
      <c r="G23" s="68"/>
      <c r="H23" s="77">
        <f t="shared" si="0"/>
        <v>0</v>
      </c>
    </row>
    <row r="24" spans="1:8" x14ac:dyDescent="0.2">
      <c r="A24" s="8">
        <v>16</v>
      </c>
      <c r="B24" s="254"/>
      <c r="C24" s="254"/>
      <c r="D24" s="68"/>
      <c r="E24" s="68"/>
      <c r="F24" s="68"/>
      <c r="G24" s="68"/>
      <c r="H24" s="77">
        <f t="shared" si="0"/>
        <v>0</v>
      </c>
    </row>
    <row r="25" spans="1:8" x14ac:dyDescent="0.2">
      <c r="A25" s="8">
        <v>17</v>
      </c>
      <c r="B25" s="254"/>
      <c r="C25" s="254"/>
      <c r="D25" s="68"/>
      <c r="E25" s="68"/>
      <c r="F25" s="68"/>
      <c r="G25" s="68"/>
      <c r="H25" s="77">
        <f t="shared" si="0"/>
        <v>0</v>
      </c>
    </row>
    <row r="26" spans="1:8" x14ac:dyDescent="0.2">
      <c r="A26" s="8">
        <v>18</v>
      </c>
      <c r="B26" s="254"/>
      <c r="C26" s="254"/>
      <c r="D26" s="68"/>
      <c r="E26" s="68"/>
      <c r="F26" s="68"/>
      <c r="G26" s="68"/>
      <c r="H26" s="77">
        <f t="shared" si="0"/>
        <v>0</v>
      </c>
    </row>
    <row r="27" spans="1:8" x14ac:dyDescent="0.2">
      <c r="A27" s="8">
        <v>19</v>
      </c>
      <c r="B27" s="254"/>
      <c r="C27" s="254"/>
      <c r="D27" s="68"/>
      <c r="E27" s="68"/>
      <c r="F27" s="68"/>
      <c r="G27" s="68"/>
      <c r="H27" s="77">
        <f t="shared" si="0"/>
        <v>0</v>
      </c>
    </row>
    <row r="28" spans="1:8" x14ac:dyDescent="0.2">
      <c r="A28" s="8">
        <v>20</v>
      </c>
      <c r="B28" s="254"/>
      <c r="C28" s="254"/>
      <c r="D28" s="68"/>
      <c r="E28" s="68"/>
      <c r="F28" s="68"/>
      <c r="G28" s="68"/>
      <c r="H28" s="77">
        <f t="shared" si="0"/>
        <v>0</v>
      </c>
    </row>
    <row r="29" spans="1:8" x14ac:dyDescent="0.2">
      <c r="A29" s="210" t="s">
        <v>111</v>
      </c>
      <c r="B29" s="211"/>
      <c r="C29" s="212"/>
      <c r="D29" s="209">
        <f>SUM(D19:D28)</f>
        <v>0</v>
      </c>
      <c r="E29" s="209">
        <f t="shared" ref="E29:G29" si="2">SUM(E19:E28)</f>
        <v>0</v>
      </c>
      <c r="F29" s="209">
        <f t="shared" si="2"/>
        <v>0</v>
      </c>
      <c r="G29" s="209">
        <f t="shared" si="2"/>
        <v>0</v>
      </c>
      <c r="H29" s="77">
        <f>SUM(H19:H28)</f>
        <v>0</v>
      </c>
    </row>
    <row r="30" spans="1:8" s="20" customFormat="1" ht="19.5" customHeight="1" x14ac:dyDescent="0.2">
      <c r="A30" s="263" t="s">
        <v>14</v>
      </c>
      <c r="B30" s="264"/>
      <c r="C30" s="265"/>
      <c r="D30" s="69">
        <f>D29+D17</f>
        <v>0</v>
      </c>
      <c r="E30" s="69">
        <f t="shared" ref="E30:G30" si="3">E29+E17</f>
        <v>0</v>
      </c>
      <c r="F30" s="69">
        <f t="shared" si="3"/>
        <v>0</v>
      </c>
      <c r="G30" s="69">
        <f t="shared" si="3"/>
        <v>0</v>
      </c>
      <c r="H30" s="69">
        <f>H29+H17</f>
        <v>0</v>
      </c>
    </row>
  </sheetData>
  <mergeCells count="30">
    <mergeCell ref="A30:C30"/>
    <mergeCell ref="A4:A5"/>
    <mergeCell ref="B4:C5"/>
    <mergeCell ref="D4:D5"/>
    <mergeCell ref="E4:E5"/>
    <mergeCell ref="B26:C26"/>
    <mergeCell ref="B27:C27"/>
    <mergeCell ref="B28:C28"/>
    <mergeCell ref="B24:C24"/>
    <mergeCell ref="B25:C25"/>
    <mergeCell ref="B20:C20"/>
    <mergeCell ref="B21:C21"/>
    <mergeCell ref="B22:C22"/>
    <mergeCell ref="A18:C18"/>
    <mergeCell ref="H4:H5"/>
    <mergeCell ref="G4:G5"/>
    <mergeCell ref="B23:C23"/>
    <mergeCell ref="B12:C12"/>
    <mergeCell ref="B13:C13"/>
    <mergeCell ref="B14:C14"/>
    <mergeCell ref="B15:C15"/>
    <mergeCell ref="B16:C16"/>
    <mergeCell ref="B19:C19"/>
    <mergeCell ref="F4:F5"/>
    <mergeCell ref="B11:C11"/>
    <mergeCell ref="B6:C6"/>
    <mergeCell ref="B7:C7"/>
    <mergeCell ref="B8:C8"/>
    <mergeCell ref="B9:C9"/>
    <mergeCell ref="B10:C10"/>
  </mergeCells>
  <pageMargins left="0.7" right="0.7" top="0.78740157499999996" bottom="0.78740157499999996" header="0.3" footer="0.3"/>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27"/>
  <sheetViews>
    <sheetView zoomScaleNormal="100" workbookViewId="0">
      <selection activeCell="K7" sqref="K7"/>
    </sheetView>
  </sheetViews>
  <sheetFormatPr baseColWidth="10" defaultColWidth="11.42578125" defaultRowHeight="12.75" x14ac:dyDescent="0.2"/>
  <cols>
    <col min="1" max="1" width="4.28515625" style="11" customWidth="1"/>
    <col min="2" max="2" width="9.7109375" style="11" customWidth="1"/>
    <col min="3" max="3" width="34.42578125" style="11" customWidth="1"/>
    <col min="4" max="4" width="8.5703125" style="11" customWidth="1"/>
    <col min="5" max="8" width="13.28515625" style="11" customWidth="1"/>
    <col min="9" max="9" width="10.85546875" style="11" customWidth="1"/>
    <col min="10" max="10" width="8" style="11" customWidth="1"/>
    <col min="11" max="14" width="12.7109375" style="11" customWidth="1"/>
    <col min="15" max="15" width="12.5703125" style="11" customWidth="1"/>
    <col min="16" max="16384" width="11.42578125" style="11"/>
  </cols>
  <sheetData>
    <row r="1" spans="1:16" s="56" customFormat="1" ht="15" customHeight="1" x14ac:dyDescent="0.2">
      <c r="A1" s="4" t="s">
        <v>7</v>
      </c>
      <c r="B1" s="24"/>
      <c r="C1" s="54">
        <f>Start!B1</f>
        <v>0</v>
      </c>
      <c r="D1" s="269"/>
      <c r="E1" s="269"/>
      <c r="F1" s="269"/>
      <c r="G1" s="269"/>
      <c r="H1" s="269"/>
      <c r="I1" s="269"/>
      <c r="J1" s="269"/>
      <c r="K1" s="269"/>
      <c r="L1" s="269"/>
      <c r="M1" s="269"/>
      <c r="N1" s="269"/>
      <c r="O1" s="270"/>
      <c r="P1" s="55"/>
    </row>
    <row r="2" spans="1:16" s="56" customFormat="1" ht="17.45" customHeight="1" x14ac:dyDescent="0.2">
      <c r="A2" s="24"/>
      <c r="B2" s="24"/>
      <c r="C2" s="5"/>
      <c r="D2" s="269"/>
      <c r="E2" s="269"/>
      <c r="F2" s="269"/>
      <c r="G2" s="269"/>
      <c r="H2" s="269"/>
      <c r="I2" s="269"/>
      <c r="J2" s="269"/>
      <c r="K2" s="269"/>
      <c r="L2" s="269"/>
      <c r="M2" s="269"/>
      <c r="N2" s="269"/>
      <c r="O2" s="269"/>
      <c r="P2" s="55"/>
    </row>
    <row r="3" spans="1:16" ht="21.75" customHeight="1" x14ac:dyDescent="0.2">
      <c r="A3" s="57" t="s">
        <v>69</v>
      </c>
      <c r="B3" s="57"/>
      <c r="C3" s="57"/>
      <c r="D3" s="57"/>
      <c r="E3" s="57"/>
      <c r="F3" s="57"/>
      <c r="G3" s="57"/>
      <c r="H3" s="57"/>
      <c r="I3" s="58"/>
      <c r="J3" s="58"/>
      <c r="K3" s="58"/>
      <c r="L3" s="58"/>
      <c r="M3" s="58"/>
      <c r="N3" s="58"/>
      <c r="O3" s="58"/>
    </row>
    <row r="4" spans="1:16" ht="33" customHeight="1" x14ac:dyDescent="0.2">
      <c r="A4" s="256" t="s">
        <v>8</v>
      </c>
      <c r="B4" s="271" t="s">
        <v>15</v>
      </c>
      <c r="C4" s="272"/>
      <c r="D4" s="256" t="s">
        <v>12</v>
      </c>
      <c r="E4" s="278" t="s">
        <v>115</v>
      </c>
      <c r="F4" s="279"/>
      <c r="G4" s="279"/>
      <c r="H4" s="279"/>
      <c r="I4" s="256" t="s">
        <v>13</v>
      </c>
      <c r="J4" s="256" t="s">
        <v>9</v>
      </c>
      <c r="K4" s="256" t="s">
        <v>70</v>
      </c>
      <c r="L4" s="277"/>
      <c r="M4" s="277"/>
      <c r="N4" s="277"/>
      <c r="O4" s="277"/>
    </row>
    <row r="5" spans="1:16" ht="18" customHeight="1" x14ac:dyDescent="0.2">
      <c r="A5" s="256"/>
      <c r="B5" s="273"/>
      <c r="C5" s="274"/>
      <c r="D5" s="256"/>
      <c r="E5" s="59">
        <v>2020</v>
      </c>
      <c r="F5" s="59">
        <v>2021</v>
      </c>
      <c r="G5" s="59">
        <v>2022</v>
      </c>
      <c r="H5" s="275" t="s">
        <v>117</v>
      </c>
      <c r="I5" s="256"/>
      <c r="J5" s="256"/>
      <c r="K5" s="60">
        <v>2020</v>
      </c>
      <c r="L5" s="60">
        <v>2021</v>
      </c>
      <c r="M5" s="60">
        <v>2022</v>
      </c>
      <c r="N5" s="275" t="s">
        <v>117</v>
      </c>
      <c r="O5" s="60" t="s">
        <v>2</v>
      </c>
    </row>
    <row r="6" spans="1:16" ht="12.75" customHeight="1" x14ac:dyDescent="0.2">
      <c r="A6" s="18"/>
      <c r="B6" s="255"/>
      <c r="C6" s="255"/>
      <c r="D6" s="18"/>
      <c r="E6" s="59" t="s">
        <v>5</v>
      </c>
      <c r="F6" s="59" t="s">
        <v>5</v>
      </c>
      <c r="G6" s="59" t="s">
        <v>5</v>
      </c>
      <c r="H6" s="276" t="s">
        <v>117</v>
      </c>
      <c r="I6" s="59" t="s">
        <v>5</v>
      </c>
      <c r="J6" s="59"/>
      <c r="K6" s="59" t="s">
        <v>5</v>
      </c>
      <c r="L6" s="59" t="s">
        <v>5</v>
      </c>
      <c r="M6" s="59" t="s">
        <v>5</v>
      </c>
      <c r="N6" s="276" t="s">
        <v>117</v>
      </c>
      <c r="O6" s="59" t="s">
        <v>5</v>
      </c>
    </row>
    <row r="7" spans="1:16" x14ac:dyDescent="0.2">
      <c r="A7" s="61">
        <v>1</v>
      </c>
      <c r="B7" s="254"/>
      <c r="C7" s="254"/>
      <c r="D7" s="61">
        <v>1</v>
      </c>
      <c r="E7" s="62"/>
      <c r="F7" s="62"/>
      <c r="G7" s="62"/>
      <c r="H7" s="62"/>
      <c r="I7" s="64">
        <f>(E7+F7+G7+H7)/D7</f>
        <v>0</v>
      </c>
      <c r="J7" s="62"/>
      <c r="K7" s="65">
        <f t="shared" ref="K7:K26" si="0">IF(E7&gt;0,$I7*$J7,0)</f>
        <v>0</v>
      </c>
      <c r="L7" s="65">
        <f t="shared" ref="L7:L26" si="1">IF(F7&gt;0,$I7*$J7,0)</f>
        <v>0</v>
      </c>
      <c r="M7" s="65">
        <f t="shared" ref="M7:M26" si="2">IF(G7&gt;0,$I7*$J7,0)</f>
        <v>0</v>
      </c>
      <c r="N7" s="65">
        <f t="shared" ref="N7:N26" si="3">IF(H7&gt;0,$I7*$J7,0)</f>
        <v>0</v>
      </c>
      <c r="O7" s="64">
        <f>$I7*$J7</f>
        <v>0</v>
      </c>
    </row>
    <row r="8" spans="1:16" x14ac:dyDescent="0.2">
      <c r="A8" s="61">
        <v>2</v>
      </c>
      <c r="B8" s="254"/>
      <c r="C8" s="254"/>
      <c r="D8" s="61">
        <v>1</v>
      </c>
      <c r="E8" s="62"/>
      <c r="F8" s="62"/>
      <c r="G8" s="62"/>
      <c r="H8" s="62"/>
      <c r="I8" s="64">
        <f t="shared" ref="I8:I26" si="4">(E8+F8+G8+H8)/D8</f>
        <v>0</v>
      </c>
      <c r="J8" s="62"/>
      <c r="K8" s="65">
        <f t="shared" si="0"/>
        <v>0</v>
      </c>
      <c r="L8" s="65">
        <f t="shared" si="1"/>
        <v>0</v>
      </c>
      <c r="M8" s="65">
        <f t="shared" si="2"/>
        <v>0</v>
      </c>
      <c r="N8" s="65">
        <f t="shared" si="3"/>
        <v>0</v>
      </c>
      <c r="O8" s="64">
        <f t="shared" ref="O8:O26" si="5">$I8*$J8</f>
        <v>0</v>
      </c>
    </row>
    <row r="9" spans="1:16" x14ac:dyDescent="0.2">
      <c r="A9" s="61">
        <v>3</v>
      </c>
      <c r="B9" s="254"/>
      <c r="C9" s="254"/>
      <c r="D9" s="61">
        <v>1</v>
      </c>
      <c r="E9" s="63"/>
      <c r="F9" s="63"/>
      <c r="G9" s="63"/>
      <c r="H9" s="63"/>
      <c r="I9" s="64">
        <f t="shared" si="4"/>
        <v>0</v>
      </c>
      <c r="J9" s="63"/>
      <c r="K9" s="65">
        <f t="shared" si="0"/>
        <v>0</v>
      </c>
      <c r="L9" s="65">
        <f t="shared" si="1"/>
        <v>0</v>
      </c>
      <c r="M9" s="65">
        <f t="shared" si="2"/>
        <v>0</v>
      </c>
      <c r="N9" s="65">
        <f t="shared" si="3"/>
        <v>0</v>
      </c>
      <c r="O9" s="64">
        <f t="shared" si="5"/>
        <v>0</v>
      </c>
    </row>
    <row r="10" spans="1:16" x14ac:dyDescent="0.2">
      <c r="A10" s="61">
        <v>4</v>
      </c>
      <c r="B10" s="254"/>
      <c r="C10" s="254"/>
      <c r="D10" s="61">
        <v>1</v>
      </c>
      <c r="E10" s="63"/>
      <c r="F10" s="63"/>
      <c r="G10" s="63"/>
      <c r="H10" s="63"/>
      <c r="I10" s="64">
        <f t="shared" si="4"/>
        <v>0</v>
      </c>
      <c r="J10" s="63"/>
      <c r="K10" s="65">
        <f t="shared" si="0"/>
        <v>0</v>
      </c>
      <c r="L10" s="65">
        <f t="shared" si="1"/>
        <v>0</v>
      </c>
      <c r="M10" s="65">
        <f t="shared" si="2"/>
        <v>0</v>
      </c>
      <c r="N10" s="65">
        <f t="shared" si="3"/>
        <v>0</v>
      </c>
      <c r="O10" s="64">
        <f t="shared" si="5"/>
        <v>0</v>
      </c>
    </row>
    <row r="11" spans="1:16" x14ac:dyDescent="0.2">
      <c r="A11" s="61">
        <v>5</v>
      </c>
      <c r="B11" s="254"/>
      <c r="C11" s="254"/>
      <c r="D11" s="61">
        <v>1</v>
      </c>
      <c r="E11" s="63"/>
      <c r="F11" s="63"/>
      <c r="G11" s="63"/>
      <c r="H11" s="63"/>
      <c r="I11" s="64">
        <f t="shared" si="4"/>
        <v>0</v>
      </c>
      <c r="J11" s="63"/>
      <c r="K11" s="65">
        <f t="shared" si="0"/>
        <v>0</v>
      </c>
      <c r="L11" s="65">
        <f t="shared" si="1"/>
        <v>0</v>
      </c>
      <c r="M11" s="65">
        <f t="shared" si="2"/>
        <v>0</v>
      </c>
      <c r="N11" s="65">
        <f t="shared" si="3"/>
        <v>0</v>
      </c>
      <c r="O11" s="64">
        <f t="shared" si="5"/>
        <v>0</v>
      </c>
    </row>
    <row r="12" spans="1:16" x14ac:dyDescent="0.2">
      <c r="A12" s="61">
        <v>6</v>
      </c>
      <c r="B12" s="254"/>
      <c r="C12" s="254"/>
      <c r="D12" s="61">
        <v>1</v>
      </c>
      <c r="E12" s="63"/>
      <c r="F12" s="63"/>
      <c r="G12" s="63"/>
      <c r="H12" s="63"/>
      <c r="I12" s="64">
        <f t="shared" si="4"/>
        <v>0</v>
      </c>
      <c r="J12" s="63"/>
      <c r="K12" s="65">
        <f t="shared" si="0"/>
        <v>0</v>
      </c>
      <c r="L12" s="65">
        <f t="shared" si="1"/>
        <v>0</v>
      </c>
      <c r="M12" s="65">
        <f t="shared" si="2"/>
        <v>0</v>
      </c>
      <c r="N12" s="65">
        <f t="shared" si="3"/>
        <v>0</v>
      </c>
      <c r="O12" s="64">
        <f t="shared" si="5"/>
        <v>0</v>
      </c>
    </row>
    <row r="13" spans="1:16" x14ac:dyDescent="0.2">
      <c r="A13" s="61">
        <v>7</v>
      </c>
      <c r="B13" s="254"/>
      <c r="C13" s="254"/>
      <c r="D13" s="61">
        <v>1</v>
      </c>
      <c r="E13" s="63"/>
      <c r="F13" s="63"/>
      <c r="G13" s="63"/>
      <c r="H13" s="63"/>
      <c r="I13" s="64">
        <f t="shared" si="4"/>
        <v>0</v>
      </c>
      <c r="J13" s="63"/>
      <c r="K13" s="65">
        <f t="shared" si="0"/>
        <v>0</v>
      </c>
      <c r="L13" s="65">
        <f t="shared" si="1"/>
        <v>0</v>
      </c>
      <c r="M13" s="65">
        <f t="shared" si="2"/>
        <v>0</v>
      </c>
      <c r="N13" s="65">
        <f t="shared" si="3"/>
        <v>0</v>
      </c>
      <c r="O13" s="64">
        <f t="shared" si="5"/>
        <v>0</v>
      </c>
    </row>
    <row r="14" spans="1:16" x14ac:dyDescent="0.2">
      <c r="A14" s="61">
        <v>8</v>
      </c>
      <c r="B14" s="254"/>
      <c r="C14" s="254"/>
      <c r="D14" s="61">
        <v>1</v>
      </c>
      <c r="E14" s="63"/>
      <c r="F14" s="63"/>
      <c r="G14" s="63"/>
      <c r="H14" s="63"/>
      <c r="I14" s="64">
        <f t="shared" si="4"/>
        <v>0</v>
      </c>
      <c r="J14" s="63"/>
      <c r="K14" s="65">
        <f t="shared" si="0"/>
        <v>0</v>
      </c>
      <c r="L14" s="65">
        <f t="shared" si="1"/>
        <v>0</v>
      </c>
      <c r="M14" s="65">
        <f t="shared" si="2"/>
        <v>0</v>
      </c>
      <c r="N14" s="65">
        <f t="shared" si="3"/>
        <v>0</v>
      </c>
      <c r="O14" s="64">
        <f t="shared" si="5"/>
        <v>0</v>
      </c>
    </row>
    <row r="15" spans="1:16" x14ac:dyDescent="0.2">
      <c r="A15" s="61">
        <v>9</v>
      </c>
      <c r="B15" s="254"/>
      <c r="C15" s="254"/>
      <c r="D15" s="61">
        <v>1</v>
      </c>
      <c r="E15" s="63"/>
      <c r="F15" s="63"/>
      <c r="G15" s="63"/>
      <c r="H15" s="63"/>
      <c r="I15" s="64">
        <f t="shared" si="4"/>
        <v>0</v>
      </c>
      <c r="J15" s="63"/>
      <c r="K15" s="65">
        <f t="shared" si="0"/>
        <v>0</v>
      </c>
      <c r="L15" s="65">
        <f t="shared" si="1"/>
        <v>0</v>
      </c>
      <c r="M15" s="65">
        <f t="shared" si="2"/>
        <v>0</v>
      </c>
      <c r="N15" s="65">
        <f t="shared" si="3"/>
        <v>0</v>
      </c>
      <c r="O15" s="64">
        <f t="shared" si="5"/>
        <v>0</v>
      </c>
    </row>
    <row r="16" spans="1:16" x14ac:dyDescent="0.2">
      <c r="A16" s="8">
        <v>10</v>
      </c>
      <c r="B16" s="254"/>
      <c r="C16" s="254"/>
      <c r="D16" s="61">
        <v>1</v>
      </c>
      <c r="E16" s="63"/>
      <c r="F16" s="63"/>
      <c r="G16" s="63"/>
      <c r="H16" s="63"/>
      <c r="I16" s="64">
        <f t="shared" si="4"/>
        <v>0</v>
      </c>
      <c r="J16" s="63"/>
      <c r="K16" s="65">
        <f t="shared" si="0"/>
        <v>0</v>
      </c>
      <c r="L16" s="65">
        <f t="shared" si="1"/>
        <v>0</v>
      </c>
      <c r="M16" s="65">
        <f t="shared" si="2"/>
        <v>0</v>
      </c>
      <c r="N16" s="65">
        <f t="shared" si="3"/>
        <v>0</v>
      </c>
      <c r="O16" s="64">
        <f t="shared" si="5"/>
        <v>0</v>
      </c>
    </row>
    <row r="17" spans="1:15" x14ac:dyDescent="0.2">
      <c r="A17" s="8">
        <v>11</v>
      </c>
      <c r="B17" s="254"/>
      <c r="C17" s="254"/>
      <c r="D17" s="61">
        <v>1</v>
      </c>
      <c r="E17" s="63"/>
      <c r="F17" s="63"/>
      <c r="G17" s="63"/>
      <c r="H17" s="63"/>
      <c r="I17" s="64">
        <f t="shared" si="4"/>
        <v>0</v>
      </c>
      <c r="J17" s="63"/>
      <c r="K17" s="65">
        <f t="shared" si="0"/>
        <v>0</v>
      </c>
      <c r="L17" s="65">
        <f t="shared" si="1"/>
        <v>0</v>
      </c>
      <c r="M17" s="65">
        <f t="shared" si="2"/>
        <v>0</v>
      </c>
      <c r="N17" s="65">
        <f t="shared" si="3"/>
        <v>0</v>
      </c>
      <c r="O17" s="64">
        <f t="shared" si="5"/>
        <v>0</v>
      </c>
    </row>
    <row r="18" spans="1:15" x14ac:dyDescent="0.2">
      <c r="A18" s="8">
        <v>12</v>
      </c>
      <c r="B18" s="254"/>
      <c r="C18" s="254"/>
      <c r="D18" s="61">
        <v>1</v>
      </c>
      <c r="E18" s="63"/>
      <c r="F18" s="63"/>
      <c r="G18" s="63"/>
      <c r="H18" s="63"/>
      <c r="I18" s="64">
        <f t="shared" si="4"/>
        <v>0</v>
      </c>
      <c r="J18" s="63"/>
      <c r="K18" s="65">
        <f t="shared" si="0"/>
        <v>0</v>
      </c>
      <c r="L18" s="65">
        <f t="shared" si="1"/>
        <v>0</v>
      </c>
      <c r="M18" s="65">
        <f t="shared" si="2"/>
        <v>0</v>
      </c>
      <c r="N18" s="65">
        <f t="shared" si="3"/>
        <v>0</v>
      </c>
      <c r="O18" s="64">
        <f t="shared" si="5"/>
        <v>0</v>
      </c>
    </row>
    <row r="19" spans="1:15" x14ac:dyDescent="0.2">
      <c r="A19" s="8">
        <v>13</v>
      </c>
      <c r="B19" s="254"/>
      <c r="C19" s="254"/>
      <c r="D19" s="61">
        <v>1</v>
      </c>
      <c r="E19" s="63"/>
      <c r="F19" s="63"/>
      <c r="G19" s="63"/>
      <c r="H19" s="63"/>
      <c r="I19" s="64">
        <f t="shared" si="4"/>
        <v>0</v>
      </c>
      <c r="J19" s="63"/>
      <c r="K19" s="65">
        <f t="shared" si="0"/>
        <v>0</v>
      </c>
      <c r="L19" s="65">
        <f t="shared" si="1"/>
        <v>0</v>
      </c>
      <c r="M19" s="65">
        <f t="shared" si="2"/>
        <v>0</v>
      </c>
      <c r="N19" s="65">
        <f t="shared" si="3"/>
        <v>0</v>
      </c>
      <c r="O19" s="64">
        <f t="shared" si="5"/>
        <v>0</v>
      </c>
    </row>
    <row r="20" spans="1:15" x14ac:dyDescent="0.2">
      <c r="A20" s="8">
        <v>14</v>
      </c>
      <c r="B20" s="254"/>
      <c r="C20" s="254"/>
      <c r="D20" s="61">
        <v>1</v>
      </c>
      <c r="E20" s="63"/>
      <c r="F20" s="63"/>
      <c r="G20" s="63"/>
      <c r="H20" s="63"/>
      <c r="I20" s="64">
        <f t="shared" si="4"/>
        <v>0</v>
      </c>
      <c r="J20" s="63"/>
      <c r="K20" s="65">
        <f t="shared" si="0"/>
        <v>0</v>
      </c>
      <c r="L20" s="65">
        <f t="shared" si="1"/>
        <v>0</v>
      </c>
      <c r="M20" s="65">
        <f t="shared" si="2"/>
        <v>0</v>
      </c>
      <c r="N20" s="65">
        <f t="shared" si="3"/>
        <v>0</v>
      </c>
      <c r="O20" s="64">
        <f t="shared" si="5"/>
        <v>0</v>
      </c>
    </row>
    <row r="21" spans="1:15" x14ac:dyDescent="0.2">
      <c r="A21" s="8">
        <v>15</v>
      </c>
      <c r="B21" s="254"/>
      <c r="C21" s="254"/>
      <c r="D21" s="61">
        <v>1</v>
      </c>
      <c r="E21" s="63"/>
      <c r="F21" s="63"/>
      <c r="G21" s="63"/>
      <c r="H21" s="63"/>
      <c r="I21" s="64">
        <f t="shared" si="4"/>
        <v>0</v>
      </c>
      <c r="J21" s="63"/>
      <c r="K21" s="65">
        <f t="shared" si="0"/>
        <v>0</v>
      </c>
      <c r="L21" s="65">
        <f t="shared" si="1"/>
        <v>0</v>
      </c>
      <c r="M21" s="65">
        <f t="shared" si="2"/>
        <v>0</v>
      </c>
      <c r="N21" s="65">
        <f t="shared" si="3"/>
        <v>0</v>
      </c>
      <c r="O21" s="64">
        <f t="shared" si="5"/>
        <v>0</v>
      </c>
    </row>
    <row r="22" spans="1:15" x14ac:dyDescent="0.2">
      <c r="A22" s="8">
        <v>16</v>
      </c>
      <c r="B22" s="254"/>
      <c r="C22" s="254"/>
      <c r="D22" s="61">
        <v>1</v>
      </c>
      <c r="E22" s="63"/>
      <c r="F22" s="63"/>
      <c r="G22" s="63"/>
      <c r="H22" s="63"/>
      <c r="I22" s="64">
        <f t="shared" si="4"/>
        <v>0</v>
      </c>
      <c r="J22" s="63"/>
      <c r="K22" s="65">
        <f t="shared" si="0"/>
        <v>0</v>
      </c>
      <c r="L22" s="65">
        <f t="shared" si="1"/>
        <v>0</v>
      </c>
      <c r="M22" s="65">
        <f t="shared" si="2"/>
        <v>0</v>
      </c>
      <c r="N22" s="65">
        <f t="shared" si="3"/>
        <v>0</v>
      </c>
      <c r="O22" s="64">
        <f t="shared" si="5"/>
        <v>0</v>
      </c>
    </row>
    <row r="23" spans="1:15" x14ac:dyDescent="0.2">
      <c r="A23" s="8">
        <v>17</v>
      </c>
      <c r="B23" s="254"/>
      <c r="C23" s="254"/>
      <c r="D23" s="61">
        <v>1</v>
      </c>
      <c r="E23" s="63"/>
      <c r="F23" s="63"/>
      <c r="G23" s="63"/>
      <c r="H23" s="63"/>
      <c r="I23" s="64">
        <f t="shared" si="4"/>
        <v>0</v>
      </c>
      <c r="J23" s="63"/>
      <c r="K23" s="65">
        <f t="shared" si="0"/>
        <v>0</v>
      </c>
      <c r="L23" s="65">
        <f t="shared" si="1"/>
        <v>0</v>
      </c>
      <c r="M23" s="65">
        <f t="shared" si="2"/>
        <v>0</v>
      </c>
      <c r="N23" s="65">
        <f t="shared" si="3"/>
        <v>0</v>
      </c>
      <c r="O23" s="64">
        <f t="shared" si="5"/>
        <v>0</v>
      </c>
    </row>
    <row r="24" spans="1:15" x14ac:dyDescent="0.2">
      <c r="A24" s="8">
        <v>18</v>
      </c>
      <c r="B24" s="254"/>
      <c r="C24" s="254"/>
      <c r="D24" s="61">
        <v>1</v>
      </c>
      <c r="E24" s="63"/>
      <c r="F24" s="63"/>
      <c r="G24" s="63"/>
      <c r="H24" s="63"/>
      <c r="I24" s="64">
        <f t="shared" si="4"/>
        <v>0</v>
      </c>
      <c r="J24" s="63"/>
      <c r="K24" s="65">
        <f t="shared" si="0"/>
        <v>0</v>
      </c>
      <c r="L24" s="65">
        <f t="shared" si="1"/>
        <v>0</v>
      </c>
      <c r="M24" s="65">
        <f t="shared" si="2"/>
        <v>0</v>
      </c>
      <c r="N24" s="65">
        <f t="shared" si="3"/>
        <v>0</v>
      </c>
      <c r="O24" s="64">
        <f t="shared" si="5"/>
        <v>0</v>
      </c>
    </row>
    <row r="25" spans="1:15" x14ac:dyDescent="0.2">
      <c r="A25" s="8">
        <v>19</v>
      </c>
      <c r="B25" s="254"/>
      <c r="C25" s="254"/>
      <c r="D25" s="61">
        <v>1</v>
      </c>
      <c r="E25" s="63"/>
      <c r="F25" s="63"/>
      <c r="G25" s="63"/>
      <c r="H25" s="63"/>
      <c r="I25" s="64">
        <f t="shared" si="4"/>
        <v>0</v>
      </c>
      <c r="J25" s="63"/>
      <c r="K25" s="65">
        <f t="shared" si="0"/>
        <v>0</v>
      </c>
      <c r="L25" s="65">
        <f t="shared" si="1"/>
        <v>0</v>
      </c>
      <c r="M25" s="65">
        <f t="shared" si="2"/>
        <v>0</v>
      </c>
      <c r="N25" s="65">
        <f t="shared" si="3"/>
        <v>0</v>
      </c>
      <c r="O25" s="64">
        <f t="shared" si="5"/>
        <v>0</v>
      </c>
    </row>
    <row r="26" spans="1:15" x14ac:dyDescent="0.2">
      <c r="A26" s="8">
        <v>20</v>
      </c>
      <c r="B26" s="254"/>
      <c r="C26" s="254"/>
      <c r="D26" s="61">
        <v>1</v>
      </c>
      <c r="E26" s="63"/>
      <c r="F26" s="63"/>
      <c r="G26" s="63"/>
      <c r="H26" s="63"/>
      <c r="I26" s="64">
        <f t="shared" si="4"/>
        <v>0</v>
      </c>
      <c r="J26" s="63"/>
      <c r="K26" s="65">
        <f t="shared" si="0"/>
        <v>0</v>
      </c>
      <c r="L26" s="65">
        <f t="shared" si="1"/>
        <v>0</v>
      </c>
      <c r="M26" s="65">
        <f t="shared" si="2"/>
        <v>0</v>
      </c>
      <c r="N26" s="65">
        <f t="shared" si="3"/>
        <v>0</v>
      </c>
      <c r="O26" s="64">
        <f t="shared" si="5"/>
        <v>0</v>
      </c>
    </row>
    <row r="27" spans="1:15" s="20" customFormat="1" ht="18" customHeight="1" x14ac:dyDescent="0.2">
      <c r="A27" s="263" t="s">
        <v>14</v>
      </c>
      <c r="B27" s="264"/>
      <c r="C27" s="265"/>
      <c r="D27" s="18"/>
      <c r="E27" s="19">
        <f>SUM(E7:E26)</f>
        <v>0</v>
      </c>
      <c r="F27" s="19">
        <f>SUM(F7:F26)</f>
        <v>0</v>
      </c>
      <c r="G27" s="19">
        <f>SUM(G7:G26)</f>
        <v>0</v>
      </c>
      <c r="H27" s="19">
        <f>SUM(H7:H26)</f>
        <v>0</v>
      </c>
      <c r="I27" s="40">
        <f>SUM(I7:I26)</f>
        <v>0</v>
      </c>
      <c r="J27" s="19"/>
      <c r="K27" s="40">
        <f>SUM(K7:K26)</f>
        <v>0</v>
      </c>
      <c r="L27" s="40">
        <f>SUM(L7:L26)</f>
        <v>0</v>
      </c>
      <c r="M27" s="40">
        <f>SUM(M7:M26)</f>
        <v>0</v>
      </c>
      <c r="N27" s="40">
        <f>SUM(N7:N26)</f>
        <v>0</v>
      </c>
      <c r="O27" s="40">
        <f>SUM(O7:O26)</f>
        <v>0</v>
      </c>
    </row>
  </sheetData>
  <sheetProtection algorithmName="SHA-512" hashValue="XZhmSkc1PnnjxYGhRLX//ykzTe/0e90AX3dLBJ5D8yJRu9mpXpmoYjlzX9Iz7cAquaend9kzV8z5kIQWtH1+9Q==" saltValue="OkqtgjVxqUbnKrDFcmLCbw==" spinCount="100000" sheet="1" objects="1" scenarios="1"/>
  <mergeCells count="33">
    <mergeCell ref="A27:C27"/>
    <mergeCell ref="B24:C24"/>
    <mergeCell ref="B25:C25"/>
    <mergeCell ref="B26:C26"/>
    <mergeCell ref="K4:O4"/>
    <mergeCell ref="E4:H4"/>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D1:O1"/>
    <mergeCell ref="D2:O2"/>
    <mergeCell ref="A4:A5"/>
    <mergeCell ref="B4:C5"/>
    <mergeCell ref="D4:D5"/>
    <mergeCell ref="I4:I5"/>
    <mergeCell ref="J4:J5"/>
    <mergeCell ref="H5:H6"/>
    <mergeCell ref="N5:N6"/>
  </mergeCells>
  <printOptions horizontalCentered="1" gridLines="1"/>
  <pageMargins left="0.39370078740157483" right="0.39370078740157483" top="0.98425196850393704" bottom="0.78740157480314965" header="0.51181102362204722" footer="0.51181102362204722"/>
  <pageSetup paperSize="9" scale="73" orientation="landscape" r:id="rId1"/>
  <headerFooter alignWithMargins="0">
    <oddHeader>&amp;LAntragsnummer: ZW3-80</oddHeader>
    <oddFooter>&amp;C&amp;F;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45"/>
  <sheetViews>
    <sheetView tabSelected="1" zoomScaleNormal="100" workbookViewId="0">
      <selection activeCell="C16" sqref="C16"/>
    </sheetView>
  </sheetViews>
  <sheetFormatPr baseColWidth="10" defaultColWidth="11.42578125" defaultRowHeight="12.75" x14ac:dyDescent="0.2"/>
  <cols>
    <col min="1" max="1" width="43.42578125" style="32" customWidth="1"/>
    <col min="2" max="2" width="10" style="32" customWidth="1"/>
    <col min="3" max="7" width="16.7109375" style="32" customWidth="1"/>
    <col min="8" max="16384" width="11.42578125" style="32"/>
  </cols>
  <sheetData>
    <row r="1" spans="1:9" ht="18.75" customHeight="1" x14ac:dyDescent="0.2">
      <c r="A1" s="29" t="s">
        <v>7</v>
      </c>
      <c r="B1" s="29">
        <f>Start!B1</f>
        <v>0</v>
      </c>
      <c r="C1" s="30"/>
      <c r="D1" s="31"/>
      <c r="E1" s="31"/>
      <c r="F1" s="31"/>
      <c r="G1" s="31"/>
    </row>
    <row r="2" spans="1:9" ht="17.45" customHeight="1" x14ac:dyDescent="0.2">
      <c r="A2" s="29"/>
      <c r="B2" s="29"/>
      <c r="C2" s="30"/>
      <c r="D2" s="31"/>
      <c r="E2" s="31"/>
      <c r="F2" s="31"/>
      <c r="G2" s="31"/>
    </row>
    <row r="3" spans="1:9" ht="27" customHeight="1" x14ac:dyDescent="0.2">
      <c r="A3" s="33" t="s">
        <v>61</v>
      </c>
      <c r="B3" s="33"/>
      <c r="C3" s="34"/>
      <c r="D3" s="34"/>
      <c r="E3" s="34"/>
      <c r="F3" s="34"/>
      <c r="G3" s="34"/>
    </row>
    <row r="4" spans="1:9" ht="15.75" customHeight="1" x14ac:dyDescent="0.2">
      <c r="A4" s="35"/>
      <c r="B4" s="35"/>
      <c r="C4" s="36">
        <v>2020</v>
      </c>
      <c r="D4" s="36">
        <v>2021</v>
      </c>
      <c r="E4" s="36">
        <v>2022</v>
      </c>
      <c r="F4" s="275" t="s">
        <v>117</v>
      </c>
      <c r="G4" s="36" t="s">
        <v>2</v>
      </c>
      <c r="I4" s="37"/>
    </row>
    <row r="5" spans="1:9" ht="21.2" customHeight="1" x14ac:dyDescent="0.2">
      <c r="A5" s="35"/>
      <c r="B5" s="35"/>
      <c r="C5" s="36" t="s">
        <v>5</v>
      </c>
      <c r="D5" s="36" t="s">
        <v>5</v>
      </c>
      <c r="E5" s="36" t="s">
        <v>5</v>
      </c>
      <c r="F5" s="276" t="s">
        <v>117</v>
      </c>
      <c r="G5" s="36" t="s">
        <v>5</v>
      </c>
      <c r="I5" s="38"/>
    </row>
    <row r="6" spans="1:9" ht="18.75" customHeight="1" x14ac:dyDescent="0.2">
      <c r="A6" s="39" t="s">
        <v>0</v>
      </c>
      <c r="B6" s="39"/>
      <c r="C6" s="40">
        <f>Sachausgaben!D27</f>
        <v>0</v>
      </c>
      <c r="D6" s="40">
        <f>Sachausgaben!E27</f>
        <v>0</v>
      </c>
      <c r="E6" s="40">
        <f>Sachausgaben!F27</f>
        <v>0</v>
      </c>
      <c r="F6" s="40">
        <f>Sachausgaben!G27</f>
        <v>0</v>
      </c>
      <c r="G6" s="40">
        <f>SUM(C6:F6)</f>
        <v>0</v>
      </c>
      <c r="I6" s="38"/>
    </row>
    <row r="7" spans="1:9" ht="18.75" customHeight="1" x14ac:dyDescent="0.2">
      <c r="A7" s="39" t="s">
        <v>112</v>
      </c>
      <c r="B7" s="39"/>
      <c r="C7" s="40">
        <f>Fremddienstleistungen!D17</f>
        <v>0</v>
      </c>
      <c r="D7" s="40">
        <f>Fremddienstleistungen!E17</f>
        <v>0</v>
      </c>
      <c r="E7" s="40">
        <f>Fremddienstleistungen!F17</f>
        <v>0</v>
      </c>
      <c r="F7" s="40">
        <f>Fremddienstleistungen!G17</f>
        <v>0</v>
      </c>
      <c r="G7" s="40">
        <f>Fremddienstleistungen!H17</f>
        <v>0</v>
      </c>
    </row>
    <row r="8" spans="1:9" ht="18.75" customHeight="1" x14ac:dyDescent="0.2">
      <c r="A8" s="39" t="s">
        <v>1</v>
      </c>
      <c r="B8" s="39"/>
      <c r="C8" s="40">
        <f>Personalausgaben!J22</f>
        <v>0</v>
      </c>
      <c r="D8" s="40">
        <f>Personalausgaben!K22</f>
        <v>0</v>
      </c>
      <c r="E8" s="40">
        <f>Personalausgaben!L22</f>
        <v>0</v>
      </c>
      <c r="F8" s="40">
        <f>Personalausgaben!M22</f>
        <v>0</v>
      </c>
      <c r="G8" s="40">
        <f>SUM(C8:F8)</f>
        <v>0</v>
      </c>
    </row>
    <row r="9" spans="1:9" ht="18.75" customHeight="1" x14ac:dyDescent="0.2">
      <c r="A9" s="39" t="s">
        <v>6</v>
      </c>
      <c r="B9" s="39"/>
      <c r="C9" s="40">
        <f>Investitionen!K27</f>
        <v>0</v>
      </c>
      <c r="D9" s="40">
        <f>Investitionen!L27</f>
        <v>0</v>
      </c>
      <c r="E9" s="40">
        <f>Investitionen!M27</f>
        <v>0</v>
      </c>
      <c r="F9" s="40">
        <f>Investitionen!N27</f>
        <v>0</v>
      </c>
      <c r="G9" s="40">
        <f>SUM(C9:F9)</f>
        <v>0</v>
      </c>
    </row>
    <row r="10" spans="1:9" ht="26.45" customHeight="1" x14ac:dyDescent="0.2">
      <c r="A10" s="99" t="s">
        <v>110</v>
      </c>
      <c r="B10" s="216">
        <v>0</v>
      </c>
      <c r="C10" s="100">
        <f>SUM(C6:C9)*$B$10</f>
        <v>0</v>
      </c>
      <c r="D10" s="100">
        <f>SUM(D6:D9)*$B$10</f>
        <v>0</v>
      </c>
      <c r="E10" s="100">
        <f>SUM(E6:E9)*$B$10</f>
        <v>0</v>
      </c>
      <c r="F10" s="100">
        <f>SUM(F6:F9)*$B$10</f>
        <v>0</v>
      </c>
      <c r="G10" s="100">
        <f>SUM(C10:F10)</f>
        <v>0</v>
      </c>
    </row>
    <row r="11" spans="1:9" s="213" customFormat="1" ht="15" customHeight="1" x14ac:dyDescent="0.2">
      <c r="A11" s="32"/>
      <c r="B11" s="32"/>
      <c r="C11" s="32"/>
      <c r="D11" s="32"/>
      <c r="E11" s="32"/>
      <c r="F11" s="32"/>
      <c r="G11" s="32"/>
      <c r="H11" s="32"/>
      <c r="I11" s="32"/>
    </row>
    <row r="12" spans="1:9" s="213" customFormat="1" ht="17.25" customHeight="1" x14ac:dyDescent="0.2">
      <c r="A12" s="39" t="s">
        <v>116</v>
      </c>
      <c r="B12" s="214"/>
      <c r="C12" s="40">
        <f>Fremddienstleistungen!D29</f>
        <v>0</v>
      </c>
      <c r="D12" s="40">
        <f>Fremddienstleistungen!E29</f>
        <v>0</v>
      </c>
      <c r="E12" s="40">
        <f>Fremddienstleistungen!F29</f>
        <v>0</v>
      </c>
      <c r="F12" s="40">
        <f>Fremddienstleistungen!G29</f>
        <v>0</v>
      </c>
      <c r="G12" s="40">
        <f>Fremddienstleistungen!H29</f>
        <v>0</v>
      </c>
      <c r="H12" s="32"/>
      <c r="I12" s="32"/>
    </row>
    <row r="13" spans="1:9" s="213" customFormat="1" ht="26.45" customHeight="1" x14ac:dyDescent="0.2">
      <c r="A13" s="99" t="s">
        <v>120</v>
      </c>
      <c r="B13" s="215">
        <v>0.5</v>
      </c>
      <c r="C13" s="100">
        <f>C12*$B$13</f>
        <v>0</v>
      </c>
      <c r="D13" s="100">
        <f>D12*$B$13</f>
        <v>0</v>
      </c>
      <c r="E13" s="100">
        <f>E12*$B$13</f>
        <v>0</v>
      </c>
      <c r="F13" s="100">
        <f>F12*$B$13</f>
        <v>0</v>
      </c>
      <c r="G13" s="100">
        <f>SUM(C13:F13)</f>
        <v>0</v>
      </c>
      <c r="H13" s="32"/>
      <c r="I13" s="32"/>
    </row>
    <row r="14" spans="1:9" s="213" customFormat="1" ht="8.25" customHeight="1" x14ac:dyDescent="0.2">
      <c r="A14" s="32"/>
      <c r="B14" s="32"/>
      <c r="C14" s="32"/>
      <c r="D14" s="32"/>
      <c r="E14" s="32"/>
      <c r="F14" s="32"/>
      <c r="G14" s="32"/>
      <c r="H14" s="32"/>
      <c r="I14" s="32"/>
    </row>
    <row r="15" spans="1:9" s="213" customFormat="1" ht="26.25" customHeight="1" x14ac:dyDescent="0.2">
      <c r="A15" s="39" t="s">
        <v>3</v>
      </c>
      <c r="B15" s="214"/>
      <c r="C15" s="40">
        <f>SUM(C6:C9)+C12</f>
        <v>0</v>
      </c>
      <c r="D15" s="40">
        <f t="shared" ref="D15:G15" si="0">SUM(D6:D9)+D12</f>
        <v>0</v>
      </c>
      <c r="E15" s="40">
        <f t="shared" si="0"/>
        <v>0</v>
      </c>
      <c r="F15" s="40">
        <f t="shared" si="0"/>
        <v>0</v>
      </c>
      <c r="G15" s="40">
        <f t="shared" si="0"/>
        <v>0</v>
      </c>
      <c r="H15" s="32"/>
      <c r="I15" s="32"/>
    </row>
    <row r="16" spans="1:9" s="213" customFormat="1" ht="26.45" customHeight="1" x14ac:dyDescent="0.2">
      <c r="A16" s="99" t="s">
        <v>113</v>
      </c>
      <c r="B16" s="215" t="e">
        <f>G16/G15</f>
        <v>#DIV/0!</v>
      </c>
      <c r="C16" s="100">
        <f>C10+C13</f>
        <v>0</v>
      </c>
      <c r="D16" s="100">
        <f t="shared" ref="D16:G16" si="1">D10+D13</f>
        <v>0</v>
      </c>
      <c r="E16" s="100">
        <f t="shared" si="1"/>
        <v>0</v>
      </c>
      <c r="F16" s="100">
        <f t="shared" si="1"/>
        <v>0</v>
      </c>
      <c r="G16" s="100">
        <f t="shared" si="1"/>
        <v>0</v>
      </c>
      <c r="H16" s="32"/>
      <c r="I16" s="32"/>
    </row>
    <row r="17" spans="1:7" ht="44.25" customHeight="1" x14ac:dyDescent="0.2"/>
    <row r="18" spans="1:7" ht="24" customHeight="1" x14ac:dyDescent="0.2">
      <c r="A18" s="41" t="s">
        <v>65</v>
      </c>
      <c r="B18" s="42"/>
      <c r="C18" s="42"/>
      <c r="D18" s="42"/>
      <c r="E18" s="42"/>
      <c r="F18" s="42"/>
      <c r="G18" s="42"/>
    </row>
    <row r="19" spans="1:7" ht="24" customHeight="1" x14ac:dyDescent="0.2">
      <c r="A19" s="39" t="s">
        <v>4</v>
      </c>
      <c r="B19" s="43"/>
      <c r="C19" s="44">
        <f>C15-C16</f>
        <v>0</v>
      </c>
      <c r="D19" s="44">
        <f t="shared" ref="D19:G19" si="2">D15-D16</f>
        <v>0</v>
      </c>
      <c r="E19" s="44">
        <f t="shared" si="2"/>
        <v>0</v>
      </c>
      <c r="F19" s="44">
        <f t="shared" si="2"/>
        <v>0</v>
      </c>
      <c r="G19" s="44">
        <f t="shared" si="2"/>
        <v>0</v>
      </c>
    </row>
    <row r="20" spans="1:7" ht="18.75" customHeight="1" x14ac:dyDescent="0.2">
      <c r="A20" s="45" t="s">
        <v>62</v>
      </c>
      <c r="B20" s="43"/>
      <c r="C20" s="28">
        <v>0</v>
      </c>
      <c r="D20" s="28">
        <v>0</v>
      </c>
      <c r="E20" s="28">
        <v>0</v>
      </c>
      <c r="F20" s="28">
        <v>0</v>
      </c>
      <c r="G20" s="93">
        <f>SUM(C20:F20)</f>
        <v>0</v>
      </c>
    </row>
    <row r="21" spans="1:7" ht="18.75" customHeight="1" x14ac:dyDescent="0.2">
      <c r="A21" s="46" t="s">
        <v>63</v>
      </c>
      <c r="B21" s="43"/>
      <c r="C21" s="28">
        <v>0</v>
      </c>
      <c r="D21" s="28">
        <v>0</v>
      </c>
      <c r="E21" s="28">
        <v>0</v>
      </c>
      <c r="F21" s="28">
        <v>0</v>
      </c>
      <c r="G21" s="93">
        <f t="shared" ref="G21:G22" si="3">SUM(C21:F21)</f>
        <v>0</v>
      </c>
    </row>
    <row r="22" spans="1:7" ht="18.75" customHeight="1" x14ac:dyDescent="0.2">
      <c r="A22" s="46" t="s">
        <v>64</v>
      </c>
      <c r="B22" s="43"/>
      <c r="C22" s="28">
        <v>0</v>
      </c>
      <c r="D22" s="28">
        <v>0</v>
      </c>
      <c r="E22" s="28">
        <v>0</v>
      </c>
      <c r="F22" s="28">
        <v>0</v>
      </c>
      <c r="G22" s="93">
        <f t="shared" si="3"/>
        <v>0</v>
      </c>
    </row>
    <row r="23" spans="1:7" ht="18.75" customHeight="1" x14ac:dyDescent="0.2">
      <c r="A23" s="46" t="s">
        <v>121</v>
      </c>
      <c r="B23" s="43"/>
      <c r="C23" s="28">
        <v>0</v>
      </c>
      <c r="D23" s="28">
        <v>0</v>
      </c>
      <c r="E23" s="28">
        <v>0</v>
      </c>
      <c r="F23" s="28">
        <v>0</v>
      </c>
      <c r="G23" s="93">
        <f>SUM(C23:F23)</f>
        <v>0</v>
      </c>
    </row>
    <row r="24" spans="1:7" ht="21.2" customHeight="1" x14ac:dyDescent="0.2">
      <c r="A24" s="47" t="s">
        <v>66</v>
      </c>
      <c r="B24" s="43"/>
      <c r="C24" s="44">
        <f>SUM(C20:C23)</f>
        <v>0</v>
      </c>
      <c r="D24" s="44">
        <f t="shared" ref="D24:F24" si="4">SUM(D20:D23)</f>
        <v>0</v>
      </c>
      <c r="E24" s="44">
        <f t="shared" si="4"/>
        <v>0</v>
      </c>
      <c r="F24" s="44">
        <f t="shared" si="4"/>
        <v>0</v>
      </c>
      <c r="G24" s="44">
        <f>SUM(G20:G23)</f>
        <v>0</v>
      </c>
    </row>
    <row r="25" spans="1:7" ht="36.75" customHeight="1" x14ac:dyDescent="0.2">
      <c r="A25" s="48"/>
      <c r="B25" s="48"/>
      <c r="C25" s="48"/>
      <c r="D25" s="48"/>
      <c r="E25" s="48"/>
      <c r="F25" s="48"/>
      <c r="G25" s="48"/>
    </row>
    <row r="26" spans="1:7" ht="24" customHeight="1" x14ac:dyDescent="0.2">
      <c r="A26" s="41" t="s">
        <v>67</v>
      </c>
      <c r="B26" s="42"/>
      <c r="C26" s="42"/>
      <c r="D26" s="42"/>
      <c r="E26" s="42"/>
      <c r="F26" s="42"/>
      <c r="G26" s="42"/>
    </row>
    <row r="27" spans="1:7" x14ac:dyDescent="0.2">
      <c r="A27" s="43"/>
      <c r="B27" s="43"/>
      <c r="C27" s="36">
        <v>2020</v>
      </c>
      <c r="D27" s="36">
        <v>2021</v>
      </c>
      <c r="E27" s="36">
        <v>2022</v>
      </c>
      <c r="F27" s="275" t="s">
        <v>117</v>
      </c>
      <c r="G27" s="36" t="s">
        <v>2</v>
      </c>
    </row>
    <row r="28" spans="1:7" ht="16.5" customHeight="1" x14ac:dyDescent="0.2">
      <c r="A28" s="43"/>
      <c r="B28" s="43"/>
      <c r="C28" s="36" t="s">
        <v>5</v>
      </c>
      <c r="D28" s="36" t="s">
        <v>5</v>
      </c>
      <c r="E28" s="36" t="s">
        <v>5</v>
      </c>
      <c r="F28" s="276" t="s">
        <v>117</v>
      </c>
      <c r="G28" s="36" t="s">
        <v>5</v>
      </c>
    </row>
    <row r="29" spans="1:7" x14ac:dyDescent="0.2">
      <c r="A29" s="39" t="s">
        <v>59</v>
      </c>
      <c r="B29" s="43"/>
      <c r="C29" s="49">
        <f t="shared" ref="C29:G30" si="5">C15</f>
        <v>0</v>
      </c>
      <c r="D29" s="49">
        <f t="shared" si="5"/>
        <v>0</v>
      </c>
      <c r="E29" s="49">
        <f t="shared" si="5"/>
        <v>0</v>
      </c>
      <c r="F29" s="49">
        <f t="shared" si="5"/>
        <v>0</v>
      </c>
      <c r="G29" s="49">
        <f t="shared" si="5"/>
        <v>0</v>
      </c>
    </row>
    <row r="30" spans="1:7" x14ac:dyDescent="0.2">
      <c r="A30" s="43" t="s">
        <v>76</v>
      </c>
      <c r="B30" s="43"/>
      <c r="C30" s="49">
        <f t="shared" si="5"/>
        <v>0</v>
      </c>
      <c r="D30" s="49">
        <f t="shared" si="5"/>
        <v>0</v>
      </c>
      <c r="E30" s="49">
        <f t="shared" si="5"/>
        <v>0</v>
      </c>
      <c r="F30" s="49">
        <f t="shared" si="5"/>
        <v>0</v>
      </c>
      <c r="G30" s="49">
        <f t="shared" si="5"/>
        <v>0</v>
      </c>
    </row>
    <row r="31" spans="1:7" x14ac:dyDescent="0.2">
      <c r="A31" s="50" t="s">
        <v>118</v>
      </c>
      <c r="B31" s="51">
        <v>0.5</v>
      </c>
      <c r="C31" s="49">
        <f>C30*$B$31</f>
        <v>0</v>
      </c>
      <c r="D31" s="49">
        <f>D30*$B$31</f>
        <v>0</v>
      </c>
      <c r="E31" s="49">
        <f>E30*$B$31</f>
        <v>0</v>
      </c>
      <c r="F31" s="49">
        <f>F30*$B$31</f>
        <v>0</v>
      </c>
      <c r="G31" s="49">
        <f>G30*$B$31</f>
        <v>0</v>
      </c>
    </row>
    <row r="32" spans="1:7" x14ac:dyDescent="0.2">
      <c r="A32" s="45" t="s">
        <v>60</v>
      </c>
      <c r="B32" s="51">
        <v>0.5</v>
      </c>
      <c r="C32" s="49">
        <f>C30*$B$32</f>
        <v>0</v>
      </c>
      <c r="D32" s="49">
        <f>D30*$B$32</f>
        <v>0</v>
      </c>
      <c r="E32" s="49">
        <f>E30*$B$32</f>
        <v>0</v>
      </c>
      <c r="F32" s="49">
        <f>F30*$B$32</f>
        <v>0</v>
      </c>
      <c r="G32" s="49">
        <f>G30*$B$32</f>
        <v>0</v>
      </c>
    </row>
    <row r="33" spans="1:7" ht="16.5" customHeight="1" x14ac:dyDescent="0.2">
      <c r="A33" s="52" t="s">
        <v>4</v>
      </c>
      <c r="B33" s="43"/>
      <c r="C33" s="49">
        <f>C24</f>
        <v>0</v>
      </c>
      <c r="D33" s="49">
        <f>D24</f>
        <v>0</v>
      </c>
      <c r="E33" s="49">
        <f>E24</f>
        <v>0</v>
      </c>
      <c r="F33" s="49">
        <f>F24</f>
        <v>0</v>
      </c>
      <c r="G33" s="49">
        <f t="shared" ref="G33" si="6">SUM(C33:F33)</f>
        <v>0</v>
      </c>
    </row>
    <row r="34" spans="1:7" ht="21.2" customHeight="1" x14ac:dyDescent="0.2">
      <c r="A34" s="53" t="s">
        <v>58</v>
      </c>
      <c r="B34" s="53"/>
      <c r="C34" s="44">
        <f>C33+C30</f>
        <v>0</v>
      </c>
      <c r="D34" s="44">
        <f>D33+D30</f>
        <v>0</v>
      </c>
      <c r="E34" s="44">
        <f>E33+E30</f>
        <v>0</v>
      </c>
      <c r="F34" s="44">
        <f>F33+F30</f>
        <v>0</v>
      </c>
      <c r="G34" s="44">
        <f>SUM(G33+G30)</f>
        <v>0</v>
      </c>
    </row>
    <row r="35" spans="1:7" x14ac:dyDescent="0.2">
      <c r="A35" s="29"/>
    </row>
    <row r="39" spans="1:7" ht="30.75" customHeight="1" x14ac:dyDescent="0.2"/>
    <row r="40" spans="1:7" ht="15" customHeight="1" x14ac:dyDescent="0.2"/>
    <row r="41" spans="1:7" ht="16.5" customHeight="1" x14ac:dyDescent="0.2"/>
    <row r="42" spans="1:7" ht="16.5" customHeight="1" x14ac:dyDescent="0.2"/>
    <row r="45" spans="1:7" ht="17.45" customHeight="1" x14ac:dyDescent="0.2"/>
  </sheetData>
  <sheetProtection algorithmName="SHA-512" hashValue="PwTfWJCVhS1pC8OY4f08+7yR2bwZNqAI0bcey1gx0qMAGnq+ZUWX9QUYmBJ94MqrVP4XwDyUx26YvUAD1bHlzw==" saltValue="dqVwoZjrWNgZO+tmvGvCZg==" spinCount="100000" sheet="1" objects="1" scenarios="1"/>
  <protectedRanges>
    <protectedRange password="DA87" sqref="B31:B32" name="Bereich2" securityDescriptor="O:WDG:WDD:(A;;CC;;;S-1-5-21-4188766503-2582863810-928569905-5729)(A;;CC;;;S-1-5-21-4188766503-2582863810-928569905-5290)"/>
  </protectedRanges>
  <customSheetViews>
    <customSheetView guid="{DE3BDD34-98A1-4EEB-ABE3-E9E1B1C78B86}" fitToPage="1">
      <pageMargins left="0.39370078740157483" right="0.39370078740157483" top="0.98425196850393704" bottom="0.78740157480314965" header="0.51181102362204722" footer="0.51181102362204722"/>
      <printOptions horizontalCentered="1" gridLines="1"/>
      <pageSetup paperSize="9" scale="83" orientation="landscape" r:id="rId1"/>
      <headerFooter alignWithMargins="0">
        <oddHeader>&amp;LAntragsnummer: ZW3-80</oddHeader>
        <oddFooter>&amp;C&amp;F; &amp;A</oddFooter>
      </headerFooter>
    </customSheetView>
    <customSheetView guid="{D3723F53-70E7-492A-8F00-73AC3D36D61D}" fitToPage="1">
      <pageMargins left="0.39370078740157483" right="0.39370078740157483" top="0.98425196850393704" bottom="0.78740157480314965" header="0.51181102362204722" footer="0.51181102362204722"/>
      <printOptions horizontalCentered="1" gridLines="1"/>
      <pageSetup paperSize="9" scale="83" orientation="landscape" r:id="rId2"/>
      <headerFooter alignWithMargins="0">
        <oddHeader>&amp;LAntragsnummer: ZW3-80</oddHeader>
        <oddFooter>&amp;C&amp;F; &amp;A</oddFooter>
      </headerFooter>
    </customSheetView>
    <customSheetView guid="{3FA4FE46-FF82-42AC-BAEA-A0054094CCAE}" fitToPage="1">
      <pageMargins left="0.39370078740157483" right="0.39370078740157483" top="0.98425196850393704" bottom="0.78740157480314965" header="0.51181102362204722" footer="0.51181102362204722"/>
      <printOptions horizontalCentered="1" gridLines="1"/>
      <pageSetup paperSize="9" scale="83" orientation="landscape" r:id="rId3"/>
      <headerFooter alignWithMargins="0">
        <oddHeader>&amp;LAntragsnummer: ZW3-80</oddHeader>
        <oddFooter>&amp;C&amp;F; &amp;A</oddFooter>
      </headerFooter>
    </customSheetView>
  </customSheetViews>
  <mergeCells count="2">
    <mergeCell ref="F4:F5"/>
    <mergeCell ref="F27:F28"/>
  </mergeCells>
  <phoneticPr fontId="5" type="noConversion"/>
  <printOptions horizontalCentered="1" gridLines="1"/>
  <pageMargins left="0.39370078740157483" right="0.39370078740157483" top="0.98425196850393704" bottom="0.78740157480314965" header="0.51181102362204722" footer="0.51181102362204722"/>
  <pageSetup paperSize="9" scale="67" orientation="landscape" r:id="rId4"/>
  <headerFooter alignWithMargins="0">
    <oddHeader>&amp;LAntragsnummer: ZW3-80</oddHeader>
    <oddFooter>&amp;C&amp;F;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Start</vt:lpstr>
      <vt:lpstr>Personalausgaben</vt:lpstr>
      <vt:lpstr>Qualifikationsnachweise</vt:lpstr>
      <vt:lpstr>drop_Down</vt:lpstr>
      <vt:lpstr>Sachausgaben</vt:lpstr>
      <vt:lpstr>Fremddienstleistungen</vt:lpstr>
      <vt:lpstr>Investitionen</vt:lpstr>
      <vt:lpstr>Zusammenfassung</vt:lpstr>
      <vt:lpstr>Fremddienstleistungen!Druckbereich</vt:lpstr>
      <vt:lpstr>Investitionen!Druckbereich</vt:lpstr>
      <vt:lpstr>Personalausgaben!Druckbereich</vt:lpstr>
      <vt:lpstr>Qualifikationsnachweise!Druckbereich</vt:lpstr>
      <vt:lpstr>Sachausgaben!Druckbereich</vt:lpstr>
      <vt:lpstr>Zusammenfassung!Druckbereich</vt:lpstr>
      <vt:lpstr>Qualifikationsnachweise!Drucktitel</vt:lpstr>
    </vt:vector>
  </TitlesOfParts>
  <Company>Dezernat 101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Gehrke</dc:creator>
  <cp:lastModifiedBy>Nee, Hendrik</cp:lastModifiedBy>
  <cp:lastPrinted>2020-06-15T10:30:53Z</cp:lastPrinted>
  <dcterms:created xsi:type="dcterms:W3CDTF">2000-08-29T09:16:29Z</dcterms:created>
  <dcterms:modified xsi:type="dcterms:W3CDTF">2020-07-24T08:37:12Z</dcterms:modified>
</cp:coreProperties>
</file>