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nnovationsförderung\01 IFP\01 Antragsunterlagen\2020\"/>
    </mc:Choice>
  </mc:AlternateContent>
  <bookViews>
    <workbookView xWindow="0" yWindow="0" windowWidth="19200" windowHeight="11460"/>
  </bookViews>
  <sheets>
    <sheet name="Start" sheetId="10" r:id="rId1"/>
    <sheet name="Personalausgaben" sheetId="17" r:id="rId2"/>
    <sheet name="Qualifikationsnachweise" sheetId="16" r:id="rId3"/>
    <sheet name="Sachausgaben" sheetId="9" r:id="rId4"/>
    <sheet name="Fremddienstleistungen" sheetId="8" r:id="rId5"/>
    <sheet name="Investitionen" sheetId="11" r:id="rId6"/>
    <sheet name="Zusammenfassung" sheetId="3" r:id="rId7"/>
  </sheets>
  <definedNames>
    <definedName name="_xlnm.Print_Area" localSheetId="5">Investitionen!$A$1:$O$29</definedName>
    <definedName name="_xlnm.Print_Area" localSheetId="1">Personalausgaben!$A$1:$O$22</definedName>
    <definedName name="_xlnm.Print_Area" localSheetId="3">Sachausgaben!$A$1:$H$27</definedName>
    <definedName name="_xlnm.Print_Area" localSheetId="0">Start!#REF!</definedName>
    <definedName name="_xlnm.Print_Area" localSheetId="6">Zusammenfassung!$A$1:$G$30</definedName>
    <definedName name="Z_3FA4FE46_FF82_42AC_BAEA_A0054094CCAE_.wvu.PrintArea" localSheetId="5" hidden="1">Investitionen!$A$1:$O$27</definedName>
    <definedName name="Z_3FA4FE46_FF82_42AC_BAEA_A0054094CCAE_.wvu.PrintArea" localSheetId="0" hidden="1">Start!#REF!</definedName>
    <definedName name="Z_3FA4FE46_FF82_42AC_BAEA_A0054094CCAE_.wvu.PrintArea" localSheetId="6" hidden="1">Zusammenfassung!$A$1:$G$11</definedName>
    <definedName name="Z_D3723F53_70E7_492A_8F00_73AC3D36D61D_.wvu.PrintArea" localSheetId="5" hidden="1">Investitionen!$A$1:$O$27</definedName>
    <definedName name="Z_D3723F53_70E7_492A_8F00_73AC3D36D61D_.wvu.PrintArea" localSheetId="0" hidden="1">Start!#REF!</definedName>
    <definedName name="Z_D3723F53_70E7_492A_8F00_73AC3D36D61D_.wvu.PrintArea" localSheetId="6" hidden="1">Zusammenfassung!$A$1:$G$11</definedName>
    <definedName name="Z_DE3BDD34_98A1_4EEB_ABE3_E9E1B1C78B86_.wvu.PrintArea" localSheetId="5" hidden="1">Investitionen!$A$1:$O$27</definedName>
    <definedName name="Z_DE3BDD34_98A1_4EEB_ABE3_E9E1B1C78B86_.wvu.PrintArea" localSheetId="0" hidden="1">Start!#REF!</definedName>
    <definedName name="Z_DE3BDD34_98A1_4EEB_ABE3_E9E1B1C78B86_.wvu.PrintArea" localSheetId="6" hidden="1">Zusammenfassung!$A$1:$G$11</definedName>
  </definedNames>
  <calcPr calcId="162913"/>
  <customWorkbookViews>
    <customWorkbookView name="Nee, Hendrik - Persönliche Ansicht" guid="{3FA4FE46-FF82-42AC-BAEA-A0054094CCAE}" mergeInterval="0" personalView="1" maximized="1" windowWidth="1280" windowHeight="839" activeSheetId="1"/>
    <customWorkbookView name="Ehrenreich, Philipp - Persönliche Ansicht" guid="{D3723F53-70E7-492A-8F00-73AC3D36D61D}" mergeInterval="0" personalView="1" maximized="1" windowWidth="1276" windowHeight="800" activeSheetId="3"/>
    <customWorkbookView name="Schmerwitz, Antje - Persönliche Ansicht" guid="{DE3BDD34-98A1-4EEB-ABE3-E9E1B1C78B86}" mergeInterval="0" personalView="1" maximized="1" windowWidth="1276" windowHeight="800" activeSheetId="4"/>
  </customWorkbookViews>
</workbook>
</file>

<file path=xl/calcChain.xml><?xml version="1.0" encoding="utf-8"?>
<calcChain xmlns="http://schemas.openxmlformats.org/spreadsheetml/2006/main">
  <c r="C20" i="16" l="1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I1" i="16" l="1"/>
  <c r="H1" i="16"/>
  <c r="G1" i="16"/>
  <c r="F1" i="16"/>
  <c r="E1" i="16"/>
  <c r="D1" i="16"/>
  <c r="E21" i="17" l="1"/>
  <c r="N21" i="17" s="1"/>
  <c r="E20" i="17"/>
  <c r="N20" i="17" s="1"/>
  <c r="E19" i="17"/>
  <c r="N19" i="17" s="1"/>
  <c r="E18" i="17"/>
  <c r="N18" i="17" s="1"/>
  <c r="E17" i="17"/>
  <c r="N17" i="17" s="1"/>
  <c r="E16" i="17"/>
  <c r="N16" i="17" s="1"/>
  <c r="E15" i="17"/>
  <c r="N15" i="17" s="1"/>
  <c r="E14" i="17"/>
  <c r="L21" i="17" s="1"/>
  <c r="E13" i="17"/>
  <c r="M13" i="17" s="1"/>
  <c r="E12" i="17"/>
  <c r="K12" i="17" s="1"/>
  <c r="E11" i="17"/>
  <c r="K11" i="17" s="1"/>
  <c r="E10" i="17"/>
  <c r="K10" i="17" s="1"/>
  <c r="E9" i="17"/>
  <c r="L9" i="17" s="1"/>
  <c r="E8" i="17"/>
  <c r="K8" i="17" s="1"/>
  <c r="E7" i="17"/>
  <c r="L7" i="17" s="1"/>
  <c r="I22" i="17"/>
  <c r="H22" i="17"/>
  <c r="G22" i="17"/>
  <c r="F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C1" i="17"/>
  <c r="M21" i="17" l="1"/>
  <c r="K13" i="17"/>
  <c r="L12" i="17"/>
  <c r="L8" i="17"/>
  <c r="L10" i="17"/>
  <c r="K15" i="17"/>
  <c r="L19" i="17"/>
  <c r="L18" i="17"/>
  <c r="K16" i="17"/>
  <c r="M18" i="17"/>
  <c r="L14" i="17"/>
  <c r="K20" i="17"/>
  <c r="M10" i="17"/>
  <c r="L15" i="17"/>
  <c r="M17" i="17"/>
  <c r="L13" i="17"/>
  <c r="M14" i="17"/>
  <c r="K19" i="17"/>
  <c r="M8" i="17"/>
  <c r="M12" i="17"/>
  <c r="L11" i="17"/>
  <c r="M11" i="17"/>
  <c r="N14" i="17"/>
  <c r="M15" i="17"/>
  <c r="L16" i="17"/>
  <c r="K17" i="17"/>
  <c r="M19" i="17"/>
  <c r="L20" i="17"/>
  <c r="K21" i="17"/>
  <c r="O21" i="17" s="1"/>
  <c r="K14" i="17"/>
  <c r="M16" i="17"/>
  <c r="L17" i="17"/>
  <c r="K18" i="17"/>
  <c r="M20" i="17"/>
  <c r="N13" i="17"/>
  <c r="N12" i="17"/>
  <c r="O12" i="17" s="1"/>
  <c r="N11" i="17"/>
  <c r="N10" i="17"/>
  <c r="K9" i="17"/>
  <c r="M9" i="17"/>
  <c r="N9" i="17"/>
  <c r="N8" i="17"/>
  <c r="J22" i="17"/>
  <c r="N7" i="17"/>
  <c r="K7" i="17"/>
  <c r="M7" i="17"/>
  <c r="O10" i="17" l="1"/>
  <c r="O11" i="17"/>
  <c r="O14" i="17"/>
  <c r="O17" i="17"/>
  <c r="O19" i="17"/>
  <c r="O8" i="17"/>
  <c r="O18" i="17"/>
  <c r="O15" i="17"/>
  <c r="O13" i="17"/>
  <c r="L22" i="17"/>
  <c r="D8" i="3" s="1"/>
  <c r="O20" i="17"/>
  <c r="O9" i="17"/>
  <c r="O16" i="17"/>
  <c r="M22" i="17"/>
  <c r="E8" i="3" s="1"/>
  <c r="N22" i="17"/>
  <c r="F8" i="3" s="1"/>
  <c r="K22" i="17"/>
  <c r="C8" i="3" s="1"/>
  <c r="O7" i="17"/>
  <c r="N26" i="11"/>
  <c r="M26" i="11"/>
  <c r="L26" i="11"/>
  <c r="K26" i="11"/>
  <c r="N25" i="11"/>
  <c r="M25" i="11"/>
  <c r="L25" i="11"/>
  <c r="K25" i="11"/>
  <c r="N24" i="11"/>
  <c r="M24" i="11"/>
  <c r="L24" i="11"/>
  <c r="K24" i="11"/>
  <c r="N23" i="11"/>
  <c r="M23" i="11"/>
  <c r="L23" i="11"/>
  <c r="K23" i="11"/>
  <c r="N22" i="11"/>
  <c r="M22" i="11"/>
  <c r="L22" i="11"/>
  <c r="K22" i="11"/>
  <c r="N21" i="11"/>
  <c r="M21" i="11"/>
  <c r="L21" i="11"/>
  <c r="K21" i="11"/>
  <c r="N20" i="11"/>
  <c r="M20" i="11"/>
  <c r="L20" i="11"/>
  <c r="K20" i="11"/>
  <c r="N19" i="11"/>
  <c r="M19" i="11"/>
  <c r="L19" i="11"/>
  <c r="K19" i="11"/>
  <c r="N18" i="11"/>
  <c r="M18" i="11"/>
  <c r="L18" i="11"/>
  <c r="K18" i="11"/>
  <c r="N17" i="11"/>
  <c r="M17" i="11"/>
  <c r="L17" i="11"/>
  <c r="K17" i="11"/>
  <c r="N16" i="11"/>
  <c r="M16" i="11"/>
  <c r="L16" i="11"/>
  <c r="K16" i="11"/>
  <c r="N15" i="11"/>
  <c r="M15" i="11"/>
  <c r="L15" i="11"/>
  <c r="K15" i="11"/>
  <c r="N14" i="11"/>
  <c r="M14" i="11"/>
  <c r="L14" i="11"/>
  <c r="K14" i="11"/>
  <c r="N13" i="11"/>
  <c r="M13" i="11"/>
  <c r="L13" i="11"/>
  <c r="K13" i="11"/>
  <c r="N12" i="11"/>
  <c r="M12" i="11"/>
  <c r="L12" i="11"/>
  <c r="K12" i="11"/>
  <c r="N11" i="11"/>
  <c r="M11" i="11"/>
  <c r="L11" i="11"/>
  <c r="K11" i="11"/>
  <c r="M10" i="11"/>
  <c r="L10" i="11"/>
  <c r="K10" i="11"/>
  <c r="N9" i="11"/>
  <c r="L9" i="11"/>
  <c r="K9" i="11"/>
  <c r="N8" i="11"/>
  <c r="M8" i="11"/>
  <c r="K8" i="11"/>
  <c r="N7" i="11"/>
  <c r="M7" i="11"/>
  <c r="L7" i="11"/>
  <c r="O22" i="17" l="1"/>
  <c r="G27" i="9" l="1"/>
  <c r="F6" i="3" s="1"/>
  <c r="G16" i="3" l="1"/>
  <c r="H22" i="9"/>
  <c r="D1" i="11" l="1"/>
  <c r="D1" i="8"/>
  <c r="D1" i="9"/>
  <c r="B1" i="3" l="1"/>
  <c r="G27" i="8" l="1"/>
  <c r="F7" i="3" s="1"/>
  <c r="G17" i="3" l="1"/>
  <c r="G15" i="3"/>
  <c r="G18" i="3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7" i="8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3" i="9"/>
  <c r="H24" i="9"/>
  <c r="H25" i="9"/>
  <c r="H26" i="9"/>
  <c r="H7" i="9"/>
  <c r="H27" i="8" l="1"/>
  <c r="H27" i="9"/>
  <c r="F19" i="3"/>
  <c r="F29" i="3" s="1"/>
  <c r="E19" i="3"/>
  <c r="E29" i="3" s="1"/>
  <c r="D19" i="3"/>
  <c r="D29" i="3" s="1"/>
  <c r="C19" i="3"/>
  <c r="C29" i="3" s="1"/>
  <c r="G19" i="3" l="1"/>
  <c r="G29" i="3"/>
  <c r="I26" i="11" l="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N10" i="11" s="1"/>
  <c r="I9" i="11"/>
  <c r="M9" i="11" s="1"/>
  <c r="I8" i="11"/>
  <c r="L8" i="11" s="1"/>
  <c r="I7" i="11"/>
  <c r="K7" i="11" s="1"/>
  <c r="N27" i="11" l="1"/>
  <c r="F9" i="3" s="1"/>
  <c r="I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L27" i="11" l="1"/>
  <c r="D9" i="3" s="1"/>
  <c r="M27" i="11"/>
  <c r="E9" i="3" s="1"/>
  <c r="K27" i="11"/>
  <c r="C9" i="3" s="1"/>
  <c r="E6" i="3"/>
  <c r="O27" i="11"/>
  <c r="H27" i="11"/>
  <c r="G27" i="11"/>
  <c r="F27" i="11"/>
  <c r="E27" i="11"/>
  <c r="F27" i="8"/>
  <c r="E7" i="3" s="1"/>
  <c r="E27" i="8"/>
  <c r="D7" i="3" s="1"/>
  <c r="D27" i="8"/>
  <c r="C7" i="3" s="1"/>
  <c r="F10" i="3"/>
  <c r="F27" i="9"/>
  <c r="E27" i="9"/>
  <c r="D6" i="3" s="1"/>
  <c r="D27" i="9"/>
  <c r="C6" i="3" s="1"/>
  <c r="G9" i="3" l="1"/>
  <c r="D10" i="3"/>
  <c r="G6" i="3"/>
  <c r="C10" i="3"/>
  <c r="G7" i="3"/>
  <c r="E10" i="3"/>
  <c r="G8" i="3"/>
  <c r="D11" i="3" l="1"/>
  <c r="D26" i="3" s="1"/>
  <c r="D30" i="3" s="1"/>
  <c r="E25" i="3"/>
  <c r="D25" i="3"/>
  <c r="G10" i="3"/>
  <c r="C11" i="3"/>
  <c r="C25" i="3"/>
  <c r="E11" i="3"/>
  <c r="E26" i="3" s="1"/>
  <c r="F11" i="3"/>
  <c r="F25" i="3"/>
  <c r="C26" i="3" l="1"/>
  <c r="G11" i="3"/>
  <c r="G26" i="3" s="1"/>
  <c r="D27" i="3"/>
  <c r="D14" i="3"/>
  <c r="D28" i="3"/>
  <c r="C14" i="3"/>
  <c r="F26" i="3"/>
  <c r="F27" i="3" s="1"/>
  <c r="F14" i="3"/>
  <c r="E14" i="3"/>
  <c r="E28" i="3"/>
  <c r="E27" i="3"/>
  <c r="E30" i="3"/>
  <c r="G25" i="3"/>
  <c r="F28" i="3" l="1"/>
  <c r="G14" i="3"/>
  <c r="F30" i="3"/>
  <c r="C27" i="3"/>
  <c r="G27" i="3" s="1"/>
  <c r="C28" i="3"/>
  <c r="G30" i="3"/>
  <c r="C30" i="3"/>
  <c r="G28" i="3" l="1"/>
</calcChain>
</file>

<file path=xl/sharedStrings.xml><?xml version="1.0" encoding="utf-8"?>
<sst xmlns="http://schemas.openxmlformats.org/spreadsheetml/2006/main" count="240" uniqueCount="154">
  <si>
    <t>Sachausgaben</t>
  </si>
  <si>
    <t>Fremdleistungen</t>
  </si>
  <si>
    <t>Personalausgaben</t>
  </si>
  <si>
    <t>Gesamt</t>
  </si>
  <si>
    <t>Gesamtausgaben</t>
  </si>
  <si>
    <t>Eigenmittel</t>
  </si>
  <si>
    <t>€</t>
  </si>
  <si>
    <t>Ausgaben für Investitionen</t>
  </si>
  <si>
    <t>lfd. Nr.</t>
  </si>
  <si>
    <t>Monate im Projekt</t>
  </si>
  <si>
    <t>Lebens-dauer in Monaten</t>
  </si>
  <si>
    <t>Zeitanteilig / Monat</t>
  </si>
  <si>
    <t>Summe</t>
  </si>
  <si>
    <t xml:space="preserve">Art und Bezeichnung                         </t>
  </si>
  <si>
    <t>Arbeitsstunden</t>
  </si>
  <si>
    <t>Personalausgaben in €</t>
  </si>
  <si>
    <t>Vorhaben</t>
  </si>
  <si>
    <t>weniger als 50 Beschäftigte</t>
  </si>
  <si>
    <t>weniger als 250 Beschäftigte</t>
  </si>
  <si>
    <t>ab 250 Beschäftigten</t>
  </si>
  <si>
    <t>mögliche Förderquote</t>
  </si>
  <si>
    <t>Anschaffungspreise (bitte jede Investition nur einem konkreten Jahr zuordnen!)</t>
  </si>
  <si>
    <t xml:space="preserve">Personal
</t>
  </si>
  <si>
    <t>Bitte benennen sie hier die im Projekt eingesetzten Mitarbeiter</t>
  </si>
  <si>
    <t>Bitte nennen Sie hier die Stunden die der Mitarbeiter im Projekt eingesetz werden soll</t>
  </si>
  <si>
    <t>Summe in EUR</t>
  </si>
  <si>
    <t>Berufs-erf.</t>
  </si>
  <si>
    <r>
      <t xml:space="preserve">Hochschulabschluss (Uni/FH)     </t>
    </r>
    <r>
      <rPr>
        <b/>
        <sz val="10"/>
        <color theme="1"/>
        <rFont val="Arial"/>
        <family val="2"/>
      </rPr>
      <t>Titel</t>
    </r>
  </si>
  <si>
    <r>
      <t xml:space="preserve">Meister </t>
    </r>
    <r>
      <rPr>
        <b/>
        <sz val="10"/>
        <color theme="1"/>
        <rFont val="Arial"/>
        <family val="2"/>
      </rPr>
      <t>Titel</t>
    </r>
  </si>
  <si>
    <r>
      <t xml:space="preserve">Ausbildungsabschluss </t>
    </r>
    <r>
      <rPr>
        <b/>
        <sz val="10"/>
        <color theme="1"/>
        <rFont val="Arial"/>
        <family val="2"/>
      </rPr>
      <t>Bezeichnung</t>
    </r>
  </si>
  <si>
    <t xml:space="preserve">Angabe der Jahre </t>
  </si>
  <si>
    <t>x</t>
  </si>
  <si>
    <t>Hilfsarbeiter</t>
  </si>
  <si>
    <t>Arbeiter</t>
  </si>
  <si>
    <t>Meister / Vorarbeiter</t>
  </si>
  <si>
    <t>Geschäftsführer</t>
  </si>
  <si>
    <t>Gesamtfinanzierung</t>
  </si>
  <si>
    <t>Förderfähige Projektausgaben</t>
  </si>
  <si>
    <t>WFF</t>
  </si>
  <si>
    <t>1. Gesamtausgabenplan</t>
  </si>
  <si>
    <t>Cashflow</t>
  </si>
  <si>
    <t>Kreditaufnahme</t>
  </si>
  <si>
    <t>Barmittel</t>
  </si>
  <si>
    <t>Finanzierung Eigenmittel</t>
  </si>
  <si>
    <t>Gesamt Eigenmittel</t>
  </si>
  <si>
    <t>SER / ÜR  - EFRE</t>
  </si>
  <si>
    <t>Finanzierung Gesamtprojekt und Mittelverteilung</t>
  </si>
  <si>
    <t>Bitte füllen Sie alle Grün markierten Felder in den einzelnen Tabellenblättern aus!</t>
  </si>
  <si>
    <t>Ausgaben für Investitionen (Instrumente und Ausrüstungen)</t>
  </si>
  <si>
    <t>Zeitanteilige Ausgabe im Projekt</t>
  </si>
  <si>
    <t xml:space="preserve">Tätigkeit/ Stellung
</t>
  </si>
  <si>
    <t xml:space="preserve">Stundensatz in EUR
</t>
  </si>
  <si>
    <t>Bitte nennen Sie hier kurz die Haupttätigkeit des Mitarbeiters im Projekt</t>
  </si>
  <si>
    <t>Tarifgruppe</t>
  </si>
  <si>
    <t>Tarifgruppe-Text</t>
  </si>
  <si>
    <t>A5</t>
  </si>
  <si>
    <t>A5 Laufbahngruppe 1</t>
  </si>
  <si>
    <t>A6</t>
  </si>
  <si>
    <t>A6 Laufbahngruppe 1</t>
  </si>
  <si>
    <t>A6 2. Einstiegsamt Laufbahngruppe 1</t>
  </si>
  <si>
    <t>A7</t>
  </si>
  <si>
    <t>A7 Laufbahngruppe 1</t>
  </si>
  <si>
    <t>A8</t>
  </si>
  <si>
    <t>A8 Laufbahngruppe 1</t>
  </si>
  <si>
    <t>A9</t>
  </si>
  <si>
    <t>A9 Laufbahngruppe 1</t>
  </si>
  <si>
    <t>A9 1. Einstiegsamt Laufbahngruppe 2</t>
  </si>
  <si>
    <t>A10</t>
  </si>
  <si>
    <t>A10 Laufbahngruppe 2</t>
  </si>
  <si>
    <t>A11</t>
  </si>
  <si>
    <t>A11 Laufbahngruppe 2</t>
  </si>
  <si>
    <t>A12</t>
  </si>
  <si>
    <t>A12 Laufbahngruppe 2</t>
  </si>
  <si>
    <t>A13</t>
  </si>
  <si>
    <t>A13 Laufbahngruppe 2</t>
  </si>
  <si>
    <t>A13 2. Einstiegsamt Laufbahngruppe 2</t>
  </si>
  <si>
    <t>A14</t>
  </si>
  <si>
    <t>A14 Laufbahngruppe 2</t>
  </si>
  <si>
    <t>A15</t>
  </si>
  <si>
    <t>A15 Laufbahngruppe 2</t>
  </si>
  <si>
    <t>A16</t>
  </si>
  <si>
    <t>C2</t>
  </si>
  <si>
    <t>C3</t>
  </si>
  <si>
    <t>C4</t>
  </si>
  <si>
    <t>W1</t>
  </si>
  <si>
    <t>W2</t>
  </si>
  <si>
    <t>W3</t>
  </si>
  <si>
    <t>E2</t>
  </si>
  <si>
    <t>Beschäftigter TV-L E2</t>
  </si>
  <si>
    <t>E3</t>
  </si>
  <si>
    <t>Beschäftigter TV-L E3</t>
  </si>
  <si>
    <t>E4</t>
  </si>
  <si>
    <t>Beschäftigter TV-L E4</t>
  </si>
  <si>
    <t>E5</t>
  </si>
  <si>
    <t>Beschäftigter TV-L E5</t>
  </si>
  <si>
    <t>E6</t>
  </si>
  <si>
    <t>Beschäftigter TV-L E6</t>
  </si>
  <si>
    <t>E7</t>
  </si>
  <si>
    <t>Beschäftigter TV-L E7</t>
  </si>
  <si>
    <t>E8</t>
  </si>
  <si>
    <t>Beschäftigter TV-L E8</t>
  </si>
  <si>
    <t>E9</t>
  </si>
  <si>
    <t>Beschäftigter TV-L E9</t>
  </si>
  <si>
    <t>E10</t>
  </si>
  <si>
    <t>Beschäftigter TV-L E10</t>
  </si>
  <si>
    <t>E11</t>
  </si>
  <si>
    <t>Beschäftigter TV-L E11</t>
  </si>
  <si>
    <t>E12</t>
  </si>
  <si>
    <t>Beschäftigter TV-L E12</t>
  </si>
  <si>
    <t>E13</t>
  </si>
  <si>
    <t>Beschäftigter TV-L E13</t>
  </si>
  <si>
    <t>E13Ü</t>
  </si>
  <si>
    <t>Beschäftigter TV-L E13Ü</t>
  </si>
  <si>
    <t>E14</t>
  </si>
  <si>
    <t>Beschäftigter TV-L E14</t>
  </si>
  <si>
    <t>E15</t>
  </si>
  <si>
    <t>Beschäftigter TV-L E15</t>
  </si>
  <si>
    <t>Forschungspartner:</t>
  </si>
  <si>
    <t>Koordinator</t>
  </si>
  <si>
    <t>Leistungsgruppe</t>
  </si>
  <si>
    <t>Lfd. Nr.</t>
  </si>
  <si>
    <t>Sonstige Sachausgaben</t>
  </si>
  <si>
    <t>Fremddienstleistungen</t>
  </si>
  <si>
    <t>Status im Unternehmen</t>
  </si>
  <si>
    <t>Ausbildungsgrad/Qualifikation</t>
  </si>
  <si>
    <t>Tätigkeitsprofil</t>
  </si>
  <si>
    <t>Projekt-Mitarbei-terIn</t>
  </si>
  <si>
    <t>Anrede</t>
  </si>
  <si>
    <t>Vor- und Nachname</t>
  </si>
  <si>
    <t>Bereichs- oder Gruppenleiter</t>
  </si>
  <si>
    <t>Angestellter ohne Leitungsfunktion</t>
  </si>
  <si>
    <t xml:space="preserve">Keinen  Abschluss </t>
  </si>
  <si>
    <t>Angelernt</t>
  </si>
  <si>
    <t>Umfassende kfm. oder techn. Fachkenntnisse</t>
  </si>
  <si>
    <t>Spezielle Fachkenntnisse</t>
  </si>
  <si>
    <t>Schwierige Fachtätigkeiten</t>
  </si>
  <si>
    <t>Einfache Tätigkeiten</t>
  </si>
  <si>
    <t>Einfache, schematische Tätigkeiten</t>
  </si>
  <si>
    <t>Beschreibung der Tätigkeiten im Projekt entsprechend Tabellenblatt Lesitungsgruppen</t>
  </si>
  <si>
    <t xml:space="preserve"> </t>
  </si>
  <si>
    <t>TG</t>
  </si>
  <si>
    <t>mittlerem Unternehmen</t>
  </si>
  <si>
    <t>Kooperationsprojekt mit…</t>
  </si>
  <si>
    <t>kleinem Unternehmen</t>
  </si>
  <si>
    <t>Zuwendung bitte mögl. Förderquote eintragen</t>
  </si>
  <si>
    <t>großem Unternehmen *)</t>
  </si>
  <si>
    <t>*) nur, wenn mind. ein KMU-beteiligt ist</t>
  </si>
  <si>
    <t>A16 Laufbahngruppe 2</t>
  </si>
  <si>
    <t xml:space="preserve">Tarifgruppe (1-36) siehe unten
</t>
  </si>
  <si>
    <t>Förderung maximal bis zum 30.06.2022 möglich</t>
  </si>
  <si>
    <t>Leistungs-gruppe Ihrer Mitarbeiter entsprechend Tätigkeit</t>
  </si>
  <si>
    <t>Zuwendung</t>
  </si>
  <si>
    <t>Sonstiges bitte benennen</t>
  </si>
  <si>
    <t>Stundensatz bei 1.720 Stunden / Jahr in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</si>
</sst>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8"/>
      <name val="Arial"/>
      <family val="2"/>
    </font>
    <font>
      <sz val="10"/>
      <color theme="1"/>
      <name val="Verdana"/>
      <family val="2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11" fillId="0" borderId="0"/>
    <xf numFmtId="0" fontId="1" fillId="0" borderId="0"/>
  </cellStyleXfs>
  <cellXfs count="171">
    <xf numFmtId="0" fontId="0" fillId="0" borderId="0" xfId="0"/>
    <xf numFmtId="0" fontId="2" fillId="0" borderId="2" xfId="0" applyFont="1" applyBorder="1" applyProtection="1">
      <protection locked="0"/>
    </xf>
    <xf numFmtId="49" fontId="2" fillId="0" borderId="0" xfId="0" applyNumberFormat="1" applyFont="1" applyBorder="1" applyAlignment="1" applyProtection="1">
      <protection locked="0"/>
    </xf>
    <xf numFmtId="0" fontId="0" fillId="0" borderId="8" xfId="0" applyBorder="1" applyProtection="1">
      <protection locked="0"/>
    </xf>
    <xf numFmtId="0" fontId="1" fillId="0" borderId="8" xfId="0" applyFont="1" applyBorder="1" applyProtection="1">
      <protection locked="0"/>
    </xf>
    <xf numFmtId="0" fontId="0" fillId="0" borderId="0" xfId="0" applyProtection="1">
      <protection locked="0"/>
    </xf>
    <xf numFmtId="0" fontId="6" fillId="0" borderId="9" xfId="0" applyFont="1" applyBorder="1" applyAlignment="1" applyProtection="1">
      <alignment vertical="top" wrapText="1"/>
      <protection locked="0"/>
    </xf>
    <xf numFmtId="0" fontId="1" fillId="0" borderId="9" xfId="0" applyFont="1" applyBorder="1" applyProtection="1">
      <protection locked="0"/>
    </xf>
    <xf numFmtId="0" fontId="2" fillId="0" borderId="8" xfId="0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4" fontId="1" fillId="3" borderId="8" xfId="0" applyNumberFormat="1" applyFont="1" applyFill="1" applyBorder="1" applyProtection="1">
      <protection locked="0"/>
    </xf>
    <xf numFmtId="0" fontId="2" fillId="0" borderId="0" xfId="0" applyFont="1" applyBorder="1" applyProtection="1"/>
    <xf numFmtId="49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/>
    <xf numFmtId="0" fontId="4" fillId="0" borderId="0" xfId="0" applyFont="1" applyProtection="1"/>
    <xf numFmtId="0" fontId="2" fillId="2" borderId="0" xfId="0" applyFont="1" applyFill="1" applyBorder="1" applyProtection="1"/>
    <xf numFmtId="0" fontId="4" fillId="2" borderId="0" xfId="0" applyFont="1" applyFill="1" applyBorder="1" applyProtection="1"/>
    <xf numFmtId="0" fontId="4" fillId="0" borderId="8" xfId="0" applyFont="1" applyBorder="1" applyProtection="1"/>
    <xf numFmtId="0" fontId="2" fillId="0" borderId="8" xfId="0" applyFont="1" applyBorder="1" applyAlignment="1" applyProtection="1">
      <alignment horizontal="center"/>
    </xf>
    <xf numFmtId="0" fontId="4" fillId="0" borderId="0" xfId="0" applyFont="1" applyBorder="1" applyProtection="1"/>
    <xf numFmtId="0" fontId="2" fillId="0" borderId="0" xfId="0" applyFont="1" applyBorder="1" applyAlignment="1" applyProtection="1">
      <alignment wrapText="1"/>
    </xf>
    <xf numFmtId="0" fontId="2" fillId="0" borderId="8" xfId="0" applyFont="1" applyBorder="1" applyProtection="1"/>
    <xf numFmtId="4" fontId="2" fillId="0" borderId="8" xfId="0" applyNumberFormat="1" applyFont="1" applyBorder="1" applyProtection="1"/>
    <xf numFmtId="0" fontId="2" fillId="7" borderId="0" xfId="0" applyFont="1" applyFill="1" applyBorder="1" applyProtection="1"/>
    <xf numFmtId="0" fontId="1" fillId="7" borderId="0" xfId="0" applyFont="1" applyFill="1" applyBorder="1" applyProtection="1"/>
    <xf numFmtId="0" fontId="1" fillId="0" borderId="8" xfId="0" applyFont="1" applyBorder="1" applyProtection="1"/>
    <xf numFmtId="4" fontId="2" fillId="5" borderId="8" xfId="0" applyNumberFormat="1" applyFont="1" applyFill="1" applyBorder="1" applyProtection="1"/>
    <xf numFmtId="0" fontId="1" fillId="0" borderId="8" xfId="0" applyFont="1" applyFill="1" applyBorder="1" applyAlignment="1" applyProtection="1">
      <alignment horizontal="right"/>
    </xf>
    <xf numFmtId="0" fontId="1" fillId="0" borderId="8" xfId="0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left"/>
    </xf>
    <xf numFmtId="0" fontId="1" fillId="0" borderId="0" xfId="0" applyFont="1" applyBorder="1" applyProtection="1"/>
    <xf numFmtId="4" fontId="1" fillId="5" borderId="8" xfId="0" applyNumberFormat="1" applyFont="1" applyFill="1" applyBorder="1" applyProtection="1"/>
    <xf numFmtId="0" fontId="9" fillId="0" borderId="8" xfId="0" applyFont="1" applyFill="1" applyBorder="1" applyAlignment="1" applyProtection="1">
      <alignment horizontal="right"/>
    </xf>
    <xf numFmtId="9" fontId="1" fillId="0" borderId="8" xfId="0" applyNumberFormat="1" applyFont="1" applyBorder="1" applyProtection="1"/>
    <xf numFmtId="0" fontId="1" fillId="0" borderId="8" xfId="0" applyFont="1" applyFill="1" applyBorder="1" applyProtection="1"/>
    <xf numFmtId="0" fontId="2" fillId="0" borderId="8" xfId="0" applyFont="1" applyFill="1" applyBorder="1" applyProtection="1"/>
    <xf numFmtId="0" fontId="2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Protection="1">
      <protection locked="0"/>
    </xf>
    <xf numFmtId="0" fontId="2" fillId="2" borderId="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4" fillId="0" borderId="8" xfId="0" applyFont="1" applyBorder="1" applyProtection="1">
      <protection locked="0"/>
    </xf>
    <xf numFmtId="4" fontId="4" fillId="3" borderId="8" xfId="0" applyNumberFormat="1" applyFont="1" applyFill="1" applyBorder="1" applyProtection="1">
      <protection locked="0"/>
    </xf>
    <xf numFmtId="4" fontId="0" fillId="3" borderId="8" xfId="0" applyNumberFormat="1" applyFill="1" applyBorder="1" applyProtection="1">
      <protection locked="0"/>
    </xf>
    <xf numFmtId="4" fontId="4" fillId="0" borderId="8" xfId="0" applyNumberFormat="1" applyFont="1" applyBorder="1" applyProtection="1"/>
    <xf numFmtId="4" fontId="4" fillId="0" borderId="8" xfId="0" applyNumberFormat="1" applyFont="1" applyFill="1" applyBorder="1" applyProtection="1"/>
    <xf numFmtId="0" fontId="2" fillId="0" borderId="0" xfId="0" applyNumberFormat="1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4" fontId="2" fillId="3" borderId="8" xfId="0" applyNumberFormat="1" applyFont="1" applyFill="1" applyBorder="1" applyAlignment="1" applyProtection="1">
      <alignment horizontal="right"/>
      <protection locked="0"/>
    </xf>
    <xf numFmtId="4" fontId="2" fillId="0" borderId="8" xfId="0" applyNumberFormat="1" applyFont="1" applyBorder="1" applyAlignment="1" applyProtection="1">
      <alignment horizontal="right"/>
    </xf>
    <xf numFmtId="4" fontId="4" fillId="4" borderId="8" xfId="0" applyNumberFormat="1" applyFont="1" applyFill="1" applyBorder="1" applyAlignment="1" applyProtection="1">
      <alignment horizontal="right"/>
    </xf>
    <xf numFmtId="0" fontId="2" fillId="0" borderId="11" xfId="0" applyFont="1" applyBorder="1" applyAlignment="1" applyProtection="1">
      <protection locked="0"/>
    </xf>
    <xf numFmtId="0" fontId="2" fillId="0" borderId="14" xfId="0" applyFont="1" applyBorder="1" applyAlignment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1" fillId="3" borderId="0" xfId="0" applyFont="1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</xf>
    <xf numFmtId="9" fontId="0" fillId="0" borderId="0" xfId="1" applyFont="1" applyProtection="1"/>
    <xf numFmtId="9" fontId="1" fillId="0" borderId="0" xfId="1" applyFont="1" applyProtection="1"/>
    <xf numFmtId="0" fontId="0" fillId="0" borderId="0" xfId="0" applyAlignment="1" applyProtection="1">
      <alignment vertical="center"/>
      <protection locked="0"/>
    </xf>
    <xf numFmtId="0" fontId="2" fillId="4" borderId="10" xfId="0" applyFont="1" applyFill="1" applyBorder="1" applyProtection="1">
      <protection locked="0"/>
    </xf>
    <xf numFmtId="0" fontId="2" fillId="4" borderId="8" xfId="0" applyFont="1" applyFill="1" applyBorder="1" applyProtection="1"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/>
      <protection locked="0"/>
    </xf>
    <xf numFmtId="4" fontId="1" fillId="4" borderId="8" xfId="0" applyNumberFormat="1" applyFont="1" applyFill="1" applyBorder="1" applyProtection="1">
      <protection locked="0"/>
    </xf>
    <xf numFmtId="1" fontId="1" fillId="4" borderId="8" xfId="0" applyNumberFormat="1" applyFont="1" applyFill="1" applyBorder="1" applyAlignment="1" applyProtection="1">
      <alignment horizontal="right"/>
      <protection locked="0"/>
    </xf>
    <xf numFmtId="1" fontId="0" fillId="4" borderId="8" xfId="0" applyNumberFormat="1" applyFill="1" applyBorder="1" applyProtection="1">
      <protection locked="0"/>
    </xf>
    <xf numFmtId="4" fontId="0" fillId="4" borderId="8" xfId="0" applyNumberFormat="1" applyFill="1" applyBorder="1" applyProtection="1">
      <protection locked="0"/>
    </xf>
    <xf numFmtId="4" fontId="0" fillId="4" borderId="8" xfId="0" applyNumberFormat="1" applyFill="1" applyBorder="1" applyAlignment="1" applyProtection="1">
      <alignment horizontal="right" vertical="center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4" borderId="0" xfId="0" applyFont="1" applyFill="1" applyBorder="1" applyAlignment="1" applyProtection="1">
      <protection locked="0"/>
    </xf>
    <xf numFmtId="0" fontId="1" fillId="4" borderId="0" xfId="0" applyFont="1" applyFill="1" applyProtection="1">
      <protection locked="0"/>
    </xf>
    <xf numFmtId="4" fontId="2" fillId="4" borderId="8" xfId="0" applyNumberFormat="1" applyFont="1" applyFill="1" applyBorder="1" applyProtection="1">
      <protection locked="0"/>
    </xf>
    <xf numFmtId="3" fontId="2" fillId="4" borderId="8" xfId="0" applyNumberFormat="1" applyFont="1" applyFill="1" applyBorder="1" applyAlignment="1" applyProtection="1">
      <alignment horizontal="right" vertical="center"/>
    </xf>
    <xf numFmtId="4" fontId="2" fillId="4" borderId="8" xfId="0" applyNumberFormat="1" applyFont="1" applyFill="1" applyBorder="1" applyAlignment="1" applyProtection="1">
      <alignment horizontal="right" vertical="center"/>
    </xf>
    <xf numFmtId="4" fontId="0" fillId="4" borderId="8" xfId="0" applyNumberFormat="1" applyFill="1" applyBorder="1" applyProtection="1"/>
    <xf numFmtId="0" fontId="2" fillId="7" borderId="19" xfId="0" applyFont="1" applyFill="1" applyBorder="1" applyAlignment="1" applyProtection="1">
      <alignment vertical="center"/>
      <protection locked="0"/>
    </xf>
    <xf numFmtId="0" fontId="2" fillId="7" borderId="0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3" fontId="2" fillId="4" borderId="8" xfId="0" applyNumberFormat="1" applyFont="1" applyFill="1" applyBorder="1" applyAlignment="1" applyProtection="1">
      <alignment vertical="center"/>
    </xf>
    <xf numFmtId="4" fontId="1" fillId="0" borderId="8" xfId="0" applyNumberFormat="1" applyFont="1" applyBorder="1" applyProtection="1"/>
    <xf numFmtId="0" fontId="2" fillId="3" borderId="8" xfId="0" applyFont="1" applyFill="1" applyBorder="1" applyProtection="1">
      <protection locked="0"/>
    </xf>
    <xf numFmtId="0" fontId="2" fillId="7" borderId="8" xfId="0" applyFont="1" applyFill="1" applyBorder="1" applyProtection="1"/>
    <xf numFmtId="4" fontId="2" fillId="7" borderId="8" xfId="0" applyNumberFormat="1" applyFont="1" applyFill="1" applyBorder="1" applyProtection="1"/>
    <xf numFmtId="0" fontId="8" fillId="0" borderId="0" xfId="0" applyFont="1"/>
    <xf numFmtId="0" fontId="7" fillId="0" borderId="0" xfId="0" applyFont="1"/>
    <xf numFmtId="0" fontId="7" fillId="0" borderId="22" xfId="0" applyFont="1" applyBorder="1" applyAlignment="1">
      <alignment horizontal="center" wrapText="1"/>
    </xf>
    <xf numFmtId="0" fontId="7" fillId="0" borderId="22" xfId="0" applyFont="1" applyBorder="1" applyAlignment="1">
      <alignment horizontal="center" textRotation="90" wrapText="1"/>
    </xf>
    <xf numFmtId="0" fontId="7" fillId="0" borderId="22" xfId="0" applyFont="1" applyBorder="1" applyAlignment="1">
      <alignment horizontal="center" textRotation="90"/>
    </xf>
    <xf numFmtId="0" fontId="7" fillId="0" borderId="4" xfId="0" applyFont="1" applyBorder="1" applyAlignment="1">
      <alignment horizontal="center" textRotation="90" wrapText="1"/>
    </xf>
    <xf numFmtId="0" fontId="7" fillId="0" borderId="23" xfId="0" applyFont="1" applyBorder="1" applyAlignment="1">
      <alignment horizontal="center" textRotation="90" wrapText="1"/>
    </xf>
    <xf numFmtId="0" fontId="7" fillId="0" borderId="24" xfId="0" applyFont="1" applyBorder="1" applyAlignment="1">
      <alignment horizontal="center" textRotation="90" wrapText="1"/>
    </xf>
    <xf numFmtId="0" fontId="7" fillId="0" borderId="25" xfId="0" applyFont="1" applyBorder="1" applyAlignment="1">
      <alignment horizontal="center" textRotation="90" wrapText="1"/>
    </xf>
    <xf numFmtId="0" fontId="7" fillId="0" borderId="26" xfId="0" applyFont="1" applyBorder="1" applyAlignment="1">
      <alignment horizontal="center" textRotation="90" wrapText="1"/>
    </xf>
    <xf numFmtId="0" fontId="7" fillId="0" borderId="7" xfId="0" applyFont="1" applyBorder="1" applyAlignment="1">
      <alignment horizontal="center" textRotation="90" wrapText="1"/>
    </xf>
    <xf numFmtId="0" fontId="7" fillId="4" borderId="22" xfId="0" applyFont="1" applyFill="1" applyBorder="1"/>
    <xf numFmtId="0" fontId="7" fillId="3" borderId="22" xfId="0" applyFont="1" applyFill="1" applyBorder="1"/>
    <xf numFmtId="0" fontId="7" fillId="3" borderId="21" xfId="0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7" fillId="3" borderId="25" xfId="0" applyFont="1" applyFill="1" applyBorder="1" applyAlignment="1">
      <alignment horizontal="center" wrapText="1"/>
    </xf>
    <xf numFmtId="0" fontId="7" fillId="3" borderId="26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22" xfId="0" applyFont="1" applyFill="1" applyBorder="1" applyAlignment="1">
      <alignment horizontal="center" wrapText="1"/>
    </xf>
    <xf numFmtId="0" fontId="7" fillId="4" borderId="0" xfId="0" applyFont="1" applyFill="1"/>
    <xf numFmtId="0" fontId="7" fillId="4" borderId="18" xfId="0" applyFont="1" applyFill="1" applyBorder="1"/>
    <xf numFmtId="0" fontId="7" fillId="3" borderId="18" xfId="0" applyFont="1" applyFill="1" applyBorder="1"/>
    <xf numFmtId="0" fontId="7" fillId="3" borderId="4" xfId="0" applyFont="1" applyFill="1" applyBorder="1" applyAlignment="1">
      <alignment horizontal="center" wrapText="1"/>
    </xf>
    <xf numFmtId="0" fontId="7" fillId="0" borderId="22" xfId="0" applyFont="1" applyBorder="1"/>
    <xf numFmtId="0" fontId="7" fillId="0" borderId="18" xfId="0" applyFont="1" applyBorder="1"/>
    <xf numFmtId="0" fontId="7" fillId="0" borderId="4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 wrapText="1"/>
    </xf>
    <xf numFmtId="0" fontId="2" fillId="0" borderId="8" xfId="0" applyFont="1" applyBorder="1" applyAlignment="1" applyProtection="1">
      <alignment horizontal="center" wrapText="1"/>
      <protection locked="0"/>
    </xf>
    <xf numFmtId="164" fontId="1" fillId="4" borderId="8" xfId="0" applyNumberFormat="1" applyFont="1" applyFill="1" applyBorder="1" applyAlignment="1" applyProtection="1">
      <alignment vertical="center"/>
      <protection locked="0"/>
    </xf>
    <xf numFmtId="0" fontId="12" fillId="8" borderId="9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8" fillId="6" borderId="1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2" fillId="0" borderId="8" xfId="0" applyFont="1" applyBorder="1" applyAlignment="1" applyProtection="1">
      <alignment horizontal="center" wrapText="1"/>
      <protection locked="0"/>
    </xf>
    <xf numFmtId="2" fontId="2" fillId="0" borderId="10" xfId="0" applyNumberFormat="1" applyFont="1" applyBorder="1" applyAlignment="1" applyProtection="1">
      <alignment horizontal="center" wrapText="1"/>
      <protection locked="0"/>
    </xf>
    <xf numFmtId="2" fontId="2" fillId="0" borderId="9" xfId="0" applyNumberFormat="1" applyFont="1" applyBorder="1" applyAlignment="1" applyProtection="1">
      <alignment horizontal="center" wrapText="1"/>
      <protection locked="0"/>
    </xf>
    <xf numFmtId="0" fontId="13" fillId="8" borderId="10" xfId="0" applyFont="1" applyFill="1" applyBorder="1" applyAlignment="1" applyProtection="1">
      <alignment horizontal="center" wrapText="1"/>
      <protection locked="0"/>
    </xf>
    <xf numFmtId="0" fontId="13" fillId="8" borderId="9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6" xfId="0" applyFont="1" applyBorder="1" applyAlignment="1" applyProtection="1">
      <alignment horizontal="left" wrapText="1"/>
      <protection locked="0"/>
    </xf>
    <xf numFmtId="0" fontId="2" fillId="0" borderId="13" xfId="0" applyFont="1" applyBorder="1" applyAlignment="1" applyProtection="1">
      <alignment horizontal="left" wrapText="1"/>
      <protection locked="0"/>
    </xf>
    <xf numFmtId="0" fontId="14" fillId="8" borderId="10" xfId="0" applyFont="1" applyFill="1" applyBorder="1" applyAlignment="1" applyProtection="1">
      <alignment horizontal="center" wrapText="1"/>
      <protection locked="0"/>
    </xf>
    <xf numFmtId="0" fontId="14" fillId="8" borderId="9" xfId="0" applyFont="1" applyFill="1" applyBorder="1" applyAlignment="1" applyProtection="1">
      <alignment horizontal="center" wrapText="1"/>
      <protection locked="0"/>
    </xf>
  </cellXfs>
  <cellStyles count="4">
    <cellStyle name="Prozent" xfId="1" builtinId="5"/>
    <cellStyle name="Standard" xfId="0" builtinId="0"/>
    <cellStyle name="Standard 2" xfId="3"/>
    <cellStyle name="Standard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abSelected="1" zoomScaleNormal="100" workbookViewId="0"/>
  </sheetViews>
  <sheetFormatPr baseColWidth="10" defaultRowHeight="12.75" x14ac:dyDescent="0.2"/>
  <cols>
    <col min="1" max="1" width="24.85546875" style="10" customWidth="1"/>
    <col min="2" max="2" width="48.7109375" style="5" customWidth="1"/>
    <col min="3" max="3" width="31.28515625" style="5" customWidth="1"/>
    <col min="4" max="4" width="11.28515625" style="5" customWidth="1"/>
    <col min="5" max="16384" width="11.42578125" style="5"/>
  </cols>
  <sheetData>
    <row r="1" spans="1:4" ht="18" customHeight="1" x14ac:dyDescent="0.2">
      <c r="A1" s="10" t="s">
        <v>118</v>
      </c>
      <c r="B1" s="59"/>
    </row>
    <row r="2" spans="1:4" ht="18" customHeight="1" x14ac:dyDescent="0.2">
      <c r="A2" s="10" t="s">
        <v>117</v>
      </c>
      <c r="B2" s="59"/>
    </row>
    <row r="3" spans="1:4" ht="18" customHeight="1" x14ac:dyDescent="0.2">
      <c r="A3" s="10" t="s">
        <v>16</v>
      </c>
      <c r="B3" s="59"/>
    </row>
    <row r="4" spans="1:4" ht="42.75" customHeight="1" x14ac:dyDescent="0.2">
      <c r="A4" s="10" t="s">
        <v>142</v>
      </c>
      <c r="C4" s="58"/>
      <c r="D4" s="63" t="s">
        <v>20</v>
      </c>
    </row>
    <row r="5" spans="1:4" ht="19.5" customHeight="1" x14ac:dyDescent="0.2">
      <c r="A5" s="10" t="s">
        <v>143</v>
      </c>
      <c r="B5" s="60"/>
      <c r="C5" s="57" t="s">
        <v>17</v>
      </c>
      <c r="D5" s="64">
        <v>1</v>
      </c>
    </row>
    <row r="6" spans="1:4" ht="19.5" customHeight="1" x14ac:dyDescent="0.2">
      <c r="A6" s="10" t="s">
        <v>141</v>
      </c>
      <c r="B6" s="61" t="s">
        <v>31</v>
      </c>
      <c r="C6" s="57" t="s">
        <v>18</v>
      </c>
      <c r="D6" s="65">
        <v>0.8</v>
      </c>
    </row>
    <row r="7" spans="1:4" ht="19.5" customHeight="1" x14ac:dyDescent="0.2">
      <c r="A7" s="10" t="s">
        <v>145</v>
      </c>
      <c r="B7" s="60"/>
      <c r="C7" s="57" t="s">
        <v>19</v>
      </c>
      <c r="D7" s="64">
        <v>0.8</v>
      </c>
    </row>
    <row r="8" spans="1:4" ht="19.5" customHeight="1" x14ac:dyDescent="0.2"/>
    <row r="9" spans="1:4" ht="19.5" customHeight="1" x14ac:dyDescent="0.2">
      <c r="A9" s="10" t="s">
        <v>146</v>
      </c>
    </row>
    <row r="10" spans="1:4" ht="19.5" customHeight="1" x14ac:dyDescent="0.2"/>
    <row r="11" spans="1:4" ht="23.25" x14ac:dyDescent="0.35">
      <c r="A11" s="62" t="s">
        <v>47</v>
      </c>
    </row>
  </sheetData>
  <sheetProtection algorithmName="SHA-512" hashValue="kuL+B1LfHFzoEn9R05D8u4HZsT3Uo7qtsNzhrKnM4O9ZAsAqtN7d1ZsgDY7uP/angTKl40kwzTGdBKTG3SvsAQ==" saltValue="YKXLja7Yf8/tmGdqVJAIBw==" spinCount="100000" sheet="1" objects="1" scenarios="1"/>
  <printOptions horizontalCentered="1" gridLines="1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&amp;LAntragsnummer: ZW3-80</oddHeader>
    <oddFooter>&amp;C&amp;F;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1"/>
  <sheetViews>
    <sheetView workbookViewId="0"/>
  </sheetViews>
  <sheetFormatPr baseColWidth="10" defaultRowHeight="12.75" x14ac:dyDescent="0.2"/>
  <cols>
    <col min="1" max="1" width="5.7109375" style="5" customWidth="1"/>
    <col min="2" max="2" width="27.28515625" style="5" customWidth="1"/>
    <col min="3" max="3" width="34" style="5" customWidth="1"/>
    <col min="4" max="4" width="11.28515625" style="5" customWidth="1"/>
    <col min="5" max="5" width="12.140625" style="5" customWidth="1"/>
    <col min="6" max="10" width="9.7109375" style="5" customWidth="1"/>
    <col min="11" max="15" width="14.85546875" style="5" customWidth="1"/>
    <col min="16" max="16" width="12.7109375" style="5" customWidth="1"/>
    <col min="17" max="16384" width="11.42578125" style="5"/>
  </cols>
  <sheetData>
    <row r="1" spans="1:23" s="81" customFormat="1" ht="27.75" customHeight="1" x14ac:dyDescent="0.2">
      <c r="A1" s="11" t="s">
        <v>117</v>
      </c>
      <c r="B1" s="10"/>
      <c r="C1" s="10">
        <f>Start!B2</f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80"/>
      <c r="T1" s="80"/>
      <c r="U1" s="80"/>
      <c r="V1" s="80"/>
      <c r="W1" s="80"/>
    </row>
    <row r="2" spans="1:23" ht="10.5" customHeight="1" x14ac:dyDescent="0.2"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23" ht="21" customHeight="1" x14ac:dyDescent="0.2">
      <c r="A3" s="86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1:23" ht="18" customHeight="1" x14ac:dyDescent="0.2">
      <c r="B4" s="67"/>
      <c r="C4" s="68"/>
      <c r="D4" s="69"/>
      <c r="E4" s="68"/>
      <c r="F4" s="133" t="s">
        <v>14</v>
      </c>
      <c r="G4" s="134"/>
      <c r="H4" s="134"/>
      <c r="I4" s="134"/>
      <c r="J4" s="135"/>
      <c r="K4" s="133" t="s">
        <v>15</v>
      </c>
      <c r="L4" s="134"/>
      <c r="M4" s="134"/>
      <c r="N4" s="134"/>
      <c r="O4" s="135"/>
    </row>
    <row r="5" spans="1:23" ht="54.75" customHeight="1" x14ac:dyDescent="0.2">
      <c r="A5" s="136" t="s">
        <v>120</v>
      </c>
      <c r="B5" s="70" t="s">
        <v>22</v>
      </c>
      <c r="C5" s="70" t="s">
        <v>50</v>
      </c>
      <c r="D5" s="70" t="s">
        <v>148</v>
      </c>
      <c r="E5" s="70" t="s">
        <v>51</v>
      </c>
      <c r="F5" s="70">
        <v>2020</v>
      </c>
      <c r="G5" s="70">
        <v>2021</v>
      </c>
      <c r="H5" s="70">
        <v>2022</v>
      </c>
      <c r="I5" s="132" t="s">
        <v>149</v>
      </c>
      <c r="J5" s="89" t="s">
        <v>3</v>
      </c>
      <c r="K5" s="70">
        <v>2020</v>
      </c>
      <c r="L5" s="70">
        <v>2021</v>
      </c>
      <c r="M5" s="70">
        <v>2022</v>
      </c>
      <c r="N5" s="132" t="s">
        <v>149</v>
      </c>
      <c r="O5" s="90" t="s">
        <v>3</v>
      </c>
    </row>
    <row r="6" spans="1:23" ht="66" customHeight="1" x14ac:dyDescent="0.2">
      <c r="A6" s="137"/>
      <c r="B6" s="6" t="s">
        <v>23</v>
      </c>
      <c r="C6" s="6" t="s">
        <v>52</v>
      </c>
      <c r="D6" s="71" t="s">
        <v>150</v>
      </c>
      <c r="E6" s="6"/>
      <c r="F6" s="138" t="s">
        <v>24</v>
      </c>
      <c r="G6" s="139"/>
      <c r="H6" s="139"/>
      <c r="I6" s="139"/>
      <c r="J6" s="88"/>
      <c r="K6" s="140"/>
      <c r="L6" s="141"/>
      <c r="M6" s="141"/>
      <c r="N6" s="142"/>
      <c r="O6" s="72"/>
    </row>
    <row r="7" spans="1:23" x14ac:dyDescent="0.2">
      <c r="A7" s="3">
        <v>1</v>
      </c>
      <c r="B7" s="7"/>
      <c r="C7" s="73"/>
      <c r="D7" s="74">
        <v>1</v>
      </c>
      <c r="E7" s="85">
        <f t="shared" ref="E7:E21" si="0">VLOOKUP(D7,$B$26:$E$61,4,FALSE)</f>
        <v>19.82</v>
      </c>
      <c r="F7" s="131">
        <v>0</v>
      </c>
      <c r="G7" s="131">
        <v>0</v>
      </c>
      <c r="H7" s="131">
        <v>0</v>
      </c>
      <c r="I7" s="131">
        <v>0</v>
      </c>
      <c r="J7" s="91">
        <f>SUM(F7:I7)</f>
        <v>0</v>
      </c>
      <c r="K7" s="77">
        <f>(F7*$E7)</f>
        <v>0</v>
      </c>
      <c r="L7" s="77">
        <f>(G7*$E7)</f>
        <v>0</v>
      </c>
      <c r="M7" s="77">
        <f>(H7*$E7)</f>
        <v>0</v>
      </c>
      <c r="N7" s="77">
        <f>(I7*$E7)</f>
        <v>0</v>
      </c>
      <c r="O7" s="77">
        <f>SUM(K7:N7)</f>
        <v>0</v>
      </c>
    </row>
    <row r="8" spans="1:23" x14ac:dyDescent="0.2">
      <c r="A8" s="3">
        <v>2</v>
      </c>
      <c r="B8" s="4"/>
      <c r="C8" s="73"/>
      <c r="D8" s="75">
        <v>2</v>
      </c>
      <c r="E8" s="85">
        <f t="shared" si="0"/>
        <v>20.94</v>
      </c>
      <c r="F8" s="131">
        <v>0</v>
      </c>
      <c r="G8" s="131">
        <v>0</v>
      </c>
      <c r="H8" s="131">
        <v>0</v>
      </c>
      <c r="I8" s="131">
        <v>0</v>
      </c>
      <c r="J8" s="91">
        <f t="shared" ref="J8:J21" si="1">SUM(F8:I8)</f>
        <v>0</v>
      </c>
      <c r="K8" s="77">
        <f t="shared" ref="K8:N21" si="2">(F8*$E8)</f>
        <v>0</v>
      </c>
      <c r="L8" s="77">
        <f t="shared" si="2"/>
        <v>0</v>
      </c>
      <c r="M8" s="77">
        <f t="shared" si="2"/>
        <v>0</v>
      </c>
      <c r="N8" s="77">
        <f t="shared" si="2"/>
        <v>0</v>
      </c>
      <c r="O8" s="77">
        <f t="shared" ref="O8:O21" si="3">SUM(K8:N8)</f>
        <v>0</v>
      </c>
    </row>
    <row r="9" spans="1:23" x14ac:dyDescent="0.2">
      <c r="A9" s="3">
        <v>3</v>
      </c>
      <c r="B9" s="4"/>
      <c r="C9" s="73"/>
      <c r="D9" s="75">
        <v>3</v>
      </c>
      <c r="E9" s="85">
        <f t="shared" si="0"/>
        <v>17.57</v>
      </c>
      <c r="F9" s="131">
        <v>0</v>
      </c>
      <c r="G9" s="131">
        <v>0</v>
      </c>
      <c r="H9" s="131">
        <v>0</v>
      </c>
      <c r="I9" s="131">
        <v>0</v>
      </c>
      <c r="J9" s="91">
        <f t="shared" si="1"/>
        <v>0</v>
      </c>
      <c r="K9" s="77">
        <f t="shared" si="2"/>
        <v>0</v>
      </c>
      <c r="L9" s="77">
        <f t="shared" si="2"/>
        <v>0</v>
      </c>
      <c r="M9" s="77">
        <f t="shared" si="2"/>
        <v>0</v>
      </c>
      <c r="N9" s="77">
        <f t="shared" si="2"/>
        <v>0</v>
      </c>
      <c r="O9" s="77">
        <f t="shared" si="3"/>
        <v>0</v>
      </c>
    </row>
    <row r="10" spans="1:23" x14ac:dyDescent="0.2">
      <c r="A10" s="3">
        <v>4</v>
      </c>
      <c r="B10" s="4"/>
      <c r="C10" s="73"/>
      <c r="D10" s="75">
        <v>4</v>
      </c>
      <c r="E10" s="85">
        <f t="shared" si="0"/>
        <v>21.2</v>
      </c>
      <c r="F10" s="131">
        <v>0</v>
      </c>
      <c r="G10" s="131">
        <v>0</v>
      </c>
      <c r="H10" s="131">
        <v>0</v>
      </c>
      <c r="I10" s="131">
        <v>0</v>
      </c>
      <c r="J10" s="91">
        <f t="shared" si="1"/>
        <v>0</v>
      </c>
      <c r="K10" s="77">
        <f t="shared" si="2"/>
        <v>0</v>
      </c>
      <c r="L10" s="77">
        <f t="shared" si="2"/>
        <v>0</v>
      </c>
      <c r="M10" s="77">
        <f t="shared" si="2"/>
        <v>0</v>
      </c>
      <c r="N10" s="77">
        <f t="shared" si="2"/>
        <v>0</v>
      </c>
      <c r="O10" s="77">
        <f t="shared" si="3"/>
        <v>0</v>
      </c>
    </row>
    <row r="11" spans="1:23" x14ac:dyDescent="0.2">
      <c r="A11" s="3">
        <v>5</v>
      </c>
      <c r="B11" s="4"/>
      <c r="C11" s="73"/>
      <c r="D11" s="75">
        <v>5</v>
      </c>
      <c r="E11" s="85">
        <f t="shared" si="0"/>
        <v>23.13</v>
      </c>
      <c r="F11" s="131">
        <v>0</v>
      </c>
      <c r="G11" s="131">
        <v>0</v>
      </c>
      <c r="H11" s="131">
        <v>0</v>
      </c>
      <c r="I11" s="131">
        <v>0</v>
      </c>
      <c r="J11" s="91">
        <f t="shared" si="1"/>
        <v>0</v>
      </c>
      <c r="K11" s="77">
        <f t="shared" si="2"/>
        <v>0</v>
      </c>
      <c r="L11" s="77">
        <f t="shared" si="2"/>
        <v>0</v>
      </c>
      <c r="M11" s="77">
        <f t="shared" si="2"/>
        <v>0</v>
      </c>
      <c r="N11" s="77">
        <f t="shared" si="2"/>
        <v>0</v>
      </c>
      <c r="O11" s="77">
        <f t="shared" si="3"/>
        <v>0</v>
      </c>
    </row>
    <row r="12" spans="1:23" x14ac:dyDescent="0.2">
      <c r="A12" s="3">
        <v>6</v>
      </c>
      <c r="B12" s="3"/>
      <c r="C12" s="76"/>
      <c r="D12" s="75">
        <v>6</v>
      </c>
      <c r="E12" s="85">
        <f t="shared" si="0"/>
        <v>25.09</v>
      </c>
      <c r="F12" s="131">
        <v>0</v>
      </c>
      <c r="G12" s="131">
        <v>0</v>
      </c>
      <c r="H12" s="131">
        <v>0</v>
      </c>
      <c r="I12" s="131">
        <v>0</v>
      </c>
      <c r="J12" s="91">
        <f t="shared" si="1"/>
        <v>0</v>
      </c>
      <c r="K12" s="77">
        <f t="shared" si="2"/>
        <v>0</v>
      </c>
      <c r="L12" s="77">
        <f t="shared" si="2"/>
        <v>0</v>
      </c>
      <c r="M12" s="77">
        <f t="shared" si="2"/>
        <v>0</v>
      </c>
      <c r="N12" s="77">
        <f t="shared" si="2"/>
        <v>0</v>
      </c>
      <c r="O12" s="77">
        <f t="shared" si="3"/>
        <v>0</v>
      </c>
    </row>
    <row r="13" spans="1:23" x14ac:dyDescent="0.2">
      <c r="A13" s="3">
        <v>7</v>
      </c>
      <c r="B13" s="3"/>
      <c r="C13" s="76"/>
      <c r="D13" s="75">
        <v>7</v>
      </c>
      <c r="E13" s="85">
        <f t="shared" si="0"/>
        <v>20.69</v>
      </c>
      <c r="F13" s="131">
        <v>0</v>
      </c>
      <c r="G13" s="131">
        <v>0</v>
      </c>
      <c r="H13" s="131">
        <v>0</v>
      </c>
      <c r="I13" s="131">
        <v>0</v>
      </c>
      <c r="J13" s="91">
        <f t="shared" si="1"/>
        <v>0</v>
      </c>
      <c r="K13" s="77">
        <f t="shared" si="2"/>
        <v>0</v>
      </c>
      <c r="L13" s="77">
        <f t="shared" si="2"/>
        <v>0</v>
      </c>
      <c r="M13" s="77">
        <f t="shared" si="2"/>
        <v>0</v>
      </c>
      <c r="N13" s="77">
        <f t="shared" si="2"/>
        <v>0</v>
      </c>
      <c r="O13" s="77">
        <f t="shared" si="3"/>
        <v>0</v>
      </c>
    </row>
    <row r="14" spans="1:23" x14ac:dyDescent="0.2">
      <c r="A14" s="3">
        <v>8</v>
      </c>
      <c r="B14" s="3"/>
      <c r="C14" s="76"/>
      <c r="D14" s="75">
        <v>8</v>
      </c>
      <c r="E14" s="85">
        <f t="shared" si="0"/>
        <v>26.05</v>
      </c>
      <c r="F14" s="131">
        <v>0</v>
      </c>
      <c r="G14" s="131">
        <v>0</v>
      </c>
      <c r="H14" s="131">
        <v>0</v>
      </c>
      <c r="I14" s="131">
        <v>0</v>
      </c>
      <c r="J14" s="91">
        <f t="shared" si="1"/>
        <v>0</v>
      </c>
      <c r="K14" s="77">
        <f t="shared" ref="K14:M21" si="4">(F14*$E$14)</f>
        <v>0</v>
      </c>
      <c r="L14" s="77">
        <f t="shared" si="4"/>
        <v>0</v>
      </c>
      <c r="M14" s="77">
        <f t="shared" si="4"/>
        <v>0</v>
      </c>
      <c r="N14" s="77">
        <f t="shared" si="2"/>
        <v>0</v>
      </c>
      <c r="O14" s="77">
        <f t="shared" si="3"/>
        <v>0</v>
      </c>
    </row>
    <row r="15" spans="1:23" x14ac:dyDescent="0.2">
      <c r="A15" s="3">
        <v>9</v>
      </c>
      <c r="B15" s="3"/>
      <c r="C15" s="76"/>
      <c r="D15" s="75">
        <v>9</v>
      </c>
      <c r="E15" s="85">
        <f t="shared" si="0"/>
        <v>30.24</v>
      </c>
      <c r="F15" s="131">
        <v>0</v>
      </c>
      <c r="G15" s="131">
        <v>0</v>
      </c>
      <c r="H15" s="131">
        <v>0</v>
      </c>
      <c r="I15" s="131">
        <v>0</v>
      </c>
      <c r="J15" s="91">
        <f t="shared" si="1"/>
        <v>0</v>
      </c>
      <c r="K15" s="77">
        <f t="shared" si="4"/>
        <v>0</v>
      </c>
      <c r="L15" s="77">
        <f t="shared" si="4"/>
        <v>0</v>
      </c>
      <c r="M15" s="77">
        <f t="shared" si="4"/>
        <v>0</v>
      </c>
      <c r="N15" s="77">
        <f t="shared" si="2"/>
        <v>0</v>
      </c>
      <c r="O15" s="77">
        <f t="shared" si="3"/>
        <v>0</v>
      </c>
    </row>
    <row r="16" spans="1:23" x14ac:dyDescent="0.2">
      <c r="A16" s="3">
        <v>10</v>
      </c>
      <c r="B16" s="3"/>
      <c r="C16" s="76"/>
      <c r="D16" s="75">
        <v>10</v>
      </c>
      <c r="E16" s="85">
        <f t="shared" si="0"/>
        <v>33.58</v>
      </c>
      <c r="F16" s="131">
        <v>0</v>
      </c>
      <c r="G16" s="131">
        <v>0</v>
      </c>
      <c r="H16" s="131">
        <v>0</v>
      </c>
      <c r="I16" s="131">
        <v>0</v>
      </c>
      <c r="J16" s="91">
        <f t="shared" si="1"/>
        <v>0</v>
      </c>
      <c r="K16" s="77">
        <f t="shared" si="4"/>
        <v>0</v>
      </c>
      <c r="L16" s="77">
        <f t="shared" si="4"/>
        <v>0</v>
      </c>
      <c r="M16" s="77">
        <f t="shared" si="4"/>
        <v>0</v>
      </c>
      <c r="N16" s="77">
        <f t="shared" si="2"/>
        <v>0</v>
      </c>
      <c r="O16" s="77">
        <f t="shared" si="3"/>
        <v>0</v>
      </c>
    </row>
    <row r="17" spans="1:17" x14ac:dyDescent="0.2">
      <c r="A17" s="3">
        <v>11</v>
      </c>
      <c r="B17" s="3"/>
      <c r="C17" s="76"/>
      <c r="D17" s="75">
        <v>11</v>
      </c>
      <c r="E17" s="85">
        <f t="shared" si="0"/>
        <v>37.46</v>
      </c>
      <c r="F17" s="131">
        <v>0</v>
      </c>
      <c r="G17" s="131">
        <v>0</v>
      </c>
      <c r="H17" s="131">
        <v>0</v>
      </c>
      <c r="I17" s="131">
        <v>0</v>
      </c>
      <c r="J17" s="91">
        <f t="shared" si="1"/>
        <v>0</v>
      </c>
      <c r="K17" s="77">
        <f t="shared" si="4"/>
        <v>0</v>
      </c>
      <c r="L17" s="77">
        <f t="shared" si="4"/>
        <v>0</v>
      </c>
      <c r="M17" s="77">
        <f t="shared" si="4"/>
        <v>0</v>
      </c>
      <c r="N17" s="77">
        <f t="shared" si="2"/>
        <v>0</v>
      </c>
      <c r="O17" s="77">
        <f t="shared" si="3"/>
        <v>0</v>
      </c>
    </row>
    <row r="18" spans="1:17" x14ac:dyDescent="0.2">
      <c r="A18" s="3">
        <v>12</v>
      </c>
      <c r="B18" s="3"/>
      <c r="C18" s="76"/>
      <c r="D18" s="75">
        <v>12</v>
      </c>
      <c r="E18" s="85">
        <f t="shared" si="0"/>
        <v>34.71</v>
      </c>
      <c r="F18" s="131">
        <v>0</v>
      </c>
      <c r="G18" s="131">
        <v>0</v>
      </c>
      <c r="H18" s="131">
        <v>0</v>
      </c>
      <c r="I18" s="131">
        <v>0</v>
      </c>
      <c r="J18" s="91">
        <f t="shared" si="1"/>
        <v>0</v>
      </c>
      <c r="K18" s="77">
        <f t="shared" si="4"/>
        <v>0</v>
      </c>
      <c r="L18" s="77">
        <f t="shared" si="4"/>
        <v>0</v>
      </c>
      <c r="M18" s="77">
        <f t="shared" si="4"/>
        <v>0</v>
      </c>
      <c r="N18" s="77">
        <f t="shared" si="2"/>
        <v>0</v>
      </c>
      <c r="O18" s="77">
        <f t="shared" si="3"/>
        <v>0</v>
      </c>
    </row>
    <row r="19" spans="1:17" x14ac:dyDescent="0.2">
      <c r="A19" s="3">
        <v>13</v>
      </c>
      <c r="B19" s="3"/>
      <c r="C19" s="76"/>
      <c r="D19" s="75">
        <v>13</v>
      </c>
      <c r="E19" s="85">
        <f t="shared" si="0"/>
        <v>39.979999999999997</v>
      </c>
      <c r="F19" s="131">
        <v>0</v>
      </c>
      <c r="G19" s="131">
        <v>0</v>
      </c>
      <c r="H19" s="131">
        <v>0</v>
      </c>
      <c r="I19" s="131">
        <v>0</v>
      </c>
      <c r="J19" s="91">
        <f t="shared" si="1"/>
        <v>0</v>
      </c>
      <c r="K19" s="77">
        <f t="shared" si="4"/>
        <v>0</v>
      </c>
      <c r="L19" s="77">
        <f t="shared" si="4"/>
        <v>0</v>
      </c>
      <c r="M19" s="77">
        <f t="shared" si="4"/>
        <v>0</v>
      </c>
      <c r="N19" s="77">
        <f t="shared" si="2"/>
        <v>0</v>
      </c>
      <c r="O19" s="77">
        <f t="shared" si="3"/>
        <v>0</v>
      </c>
    </row>
    <row r="20" spans="1:17" x14ac:dyDescent="0.2">
      <c r="A20" s="3">
        <v>14</v>
      </c>
      <c r="B20" s="3"/>
      <c r="C20" s="76"/>
      <c r="D20" s="75">
        <v>14</v>
      </c>
      <c r="E20" s="85">
        <f t="shared" si="0"/>
        <v>45.54</v>
      </c>
      <c r="F20" s="131">
        <v>0</v>
      </c>
      <c r="G20" s="131">
        <v>0</v>
      </c>
      <c r="H20" s="131">
        <v>0</v>
      </c>
      <c r="I20" s="131">
        <v>0</v>
      </c>
      <c r="J20" s="91">
        <f t="shared" si="1"/>
        <v>0</v>
      </c>
      <c r="K20" s="77">
        <f t="shared" si="4"/>
        <v>0</v>
      </c>
      <c r="L20" s="77">
        <f t="shared" si="4"/>
        <v>0</v>
      </c>
      <c r="M20" s="77">
        <f t="shared" si="4"/>
        <v>0</v>
      </c>
      <c r="N20" s="77">
        <f t="shared" si="2"/>
        <v>0</v>
      </c>
      <c r="O20" s="77">
        <f t="shared" si="3"/>
        <v>0</v>
      </c>
    </row>
    <row r="21" spans="1:17" x14ac:dyDescent="0.2">
      <c r="A21" s="3">
        <v>15</v>
      </c>
      <c r="B21" s="3"/>
      <c r="C21" s="76"/>
      <c r="D21" s="75">
        <v>15</v>
      </c>
      <c r="E21" s="85">
        <f t="shared" si="0"/>
        <v>51.17</v>
      </c>
      <c r="F21" s="131">
        <v>0</v>
      </c>
      <c r="G21" s="131">
        <v>0</v>
      </c>
      <c r="H21" s="131">
        <v>0</v>
      </c>
      <c r="I21" s="131">
        <v>0</v>
      </c>
      <c r="J21" s="91">
        <f t="shared" si="1"/>
        <v>0</v>
      </c>
      <c r="K21" s="77">
        <f t="shared" si="4"/>
        <v>0</v>
      </c>
      <c r="L21" s="77">
        <f t="shared" si="4"/>
        <v>0</v>
      </c>
      <c r="M21" s="77">
        <f t="shared" si="4"/>
        <v>0</v>
      </c>
      <c r="N21" s="77">
        <f t="shared" si="2"/>
        <v>0</v>
      </c>
      <c r="O21" s="77">
        <f t="shared" si="3"/>
        <v>0</v>
      </c>
    </row>
    <row r="22" spans="1:17" ht="19.5" customHeight="1" x14ac:dyDescent="0.2">
      <c r="A22" s="3"/>
      <c r="B22" s="68" t="s">
        <v>25</v>
      </c>
      <c r="C22" s="82"/>
      <c r="D22" s="82"/>
      <c r="E22" s="68"/>
      <c r="F22" s="83">
        <f>SUM(F7:F21)</f>
        <v>0</v>
      </c>
      <c r="G22" s="83">
        <f t="shared" ref="G22:O22" si="5">SUM(G7:G21)</f>
        <v>0</v>
      </c>
      <c r="H22" s="83">
        <f t="shared" si="5"/>
        <v>0</v>
      </c>
      <c r="I22" s="83">
        <f t="shared" si="5"/>
        <v>0</v>
      </c>
      <c r="J22" s="83">
        <f t="shared" si="5"/>
        <v>0</v>
      </c>
      <c r="K22" s="84">
        <f t="shared" si="5"/>
        <v>0</v>
      </c>
      <c r="L22" s="84">
        <f t="shared" si="5"/>
        <v>0</v>
      </c>
      <c r="M22" s="84">
        <f t="shared" si="5"/>
        <v>0</v>
      </c>
      <c r="N22" s="84">
        <f t="shared" si="5"/>
        <v>0</v>
      </c>
      <c r="O22" s="84">
        <f t="shared" si="5"/>
        <v>0</v>
      </c>
    </row>
    <row r="23" spans="1:17" x14ac:dyDescent="0.2"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</row>
    <row r="24" spans="1:17" x14ac:dyDescent="0.2">
      <c r="C24" s="78"/>
      <c r="D24" s="78"/>
      <c r="E24" s="78"/>
      <c r="F24" s="78"/>
      <c r="G24" s="78"/>
      <c r="H24" s="79"/>
      <c r="I24" s="79"/>
      <c r="J24" s="79"/>
      <c r="K24" s="79"/>
      <c r="L24" s="79"/>
      <c r="M24" s="79"/>
      <c r="N24" s="79"/>
      <c r="O24" s="79"/>
      <c r="P24" s="79"/>
      <c r="Q24" s="79"/>
    </row>
    <row r="25" spans="1:17" x14ac:dyDescent="0.2">
      <c r="B25" s="5" t="s">
        <v>119</v>
      </c>
      <c r="C25" s="5" t="s">
        <v>54</v>
      </c>
      <c r="D25" s="5" t="s">
        <v>53</v>
      </c>
      <c r="E25" s="5" t="s">
        <v>153</v>
      </c>
    </row>
    <row r="26" spans="1:17" x14ac:dyDescent="0.2">
      <c r="B26" s="5">
        <v>1</v>
      </c>
      <c r="C26" s="5" t="s">
        <v>56</v>
      </c>
      <c r="D26" s="5" t="s">
        <v>55</v>
      </c>
      <c r="E26" s="58">
        <v>19.82</v>
      </c>
    </row>
    <row r="27" spans="1:17" x14ac:dyDescent="0.2">
      <c r="B27" s="5">
        <v>2</v>
      </c>
      <c r="C27" s="5" t="s">
        <v>58</v>
      </c>
      <c r="D27" s="5" t="s">
        <v>57</v>
      </c>
      <c r="E27" s="58">
        <v>20.94</v>
      </c>
    </row>
    <row r="28" spans="1:17" x14ac:dyDescent="0.2">
      <c r="B28" s="5">
        <v>3</v>
      </c>
      <c r="C28" s="5" t="s">
        <v>59</v>
      </c>
      <c r="D28" s="5" t="s">
        <v>57</v>
      </c>
      <c r="E28" s="58">
        <v>17.57</v>
      </c>
    </row>
    <row r="29" spans="1:17" x14ac:dyDescent="0.2">
      <c r="B29" s="5">
        <v>4</v>
      </c>
      <c r="C29" s="5" t="s">
        <v>61</v>
      </c>
      <c r="D29" s="5" t="s">
        <v>60</v>
      </c>
      <c r="E29" s="58">
        <v>21.2</v>
      </c>
    </row>
    <row r="30" spans="1:17" x14ac:dyDescent="0.2">
      <c r="B30" s="5">
        <v>5</v>
      </c>
      <c r="C30" s="5" t="s">
        <v>63</v>
      </c>
      <c r="D30" s="5" t="s">
        <v>62</v>
      </c>
      <c r="E30" s="58">
        <v>23.13</v>
      </c>
    </row>
    <row r="31" spans="1:17" x14ac:dyDescent="0.2">
      <c r="B31" s="5">
        <v>6</v>
      </c>
      <c r="C31" s="5" t="s">
        <v>65</v>
      </c>
      <c r="D31" s="5" t="s">
        <v>64</v>
      </c>
      <c r="E31" s="58">
        <v>25.09</v>
      </c>
    </row>
    <row r="32" spans="1:17" x14ac:dyDescent="0.2">
      <c r="B32" s="5">
        <v>7</v>
      </c>
      <c r="C32" s="5" t="s">
        <v>66</v>
      </c>
      <c r="D32" s="5" t="s">
        <v>64</v>
      </c>
      <c r="E32" s="58">
        <v>20.69</v>
      </c>
    </row>
    <row r="33" spans="2:5" x14ac:dyDescent="0.2">
      <c r="B33" s="5">
        <v>8</v>
      </c>
      <c r="C33" s="5" t="s">
        <v>68</v>
      </c>
      <c r="D33" s="5" t="s">
        <v>67</v>
      </c>
      <c r="E33" s="58">
        <v>26.05</v>
      </c>
    </row>
    <row r="34" spans="2:5" x14ac:dyDescent="0.2">
      <c r="B34" s="5">
        <v>9</v>
      </c>
      <c r="C34" s="5" t="s">
        <v>70</v>
      </c>
      <c r="D34" s="5" t="s">
        <v>69</v>
      </c>
      <c r="E34" s="58">
        <v>30.24</v>
      </c>
    </row>
    <row r="35" spans="2:5" x14ac:dyDescent="0.2">
      <c r="B35" s="5">
        <v>10</v>
      </c>
      <c r="C35" s="5" t="s">
        <v>72</v>
      </c>
      <c r="D35" s="5" t="s">
        <v>71</v>
      </c>
      <c r="E35" s="58">
        <v>33.58</v>
      </c>
    </row>
    <row r="36" spans="2:5" x14ac:dyDescent="0.2">
      <c r="B36" s="5">
        <v>11</v>
      </c>
      <c r="C36" s="5" t="s">
        <v>74</v>
      </c>
      <c r="D36" s="5" t="s">
        <v>73</v>
      </c>
      <c r="E36" s="58">
        <v>37.46</v>
      </c>
    </row>
    <row r="37" spans="2:5" x14ac:dyDescent="0.2">
      <c r="B37" s="5">
        <v>12</v>
      </c>
      <c r="C37" s="5" t="s">
        <v>75</v>
      </c>
      <c r="D37" s="5" t="s">
        <v>73</v>
      </c>
      <c r="E37" s="58">
        <v>34.71</v>
      </c>
    </row>
    <row r="38" spans="2:5" x14ac:dyDescent="0.2">
      <c r="B38" s="5">
        <v>13</v>
      </c>
      <c r="C38" s="5" t="s">
        <v>77</v>
      </c>
      <c r="D38" s="5" t="s">
        <v>76</v>
      </c>
      <c r="E38" s="58">
        <v>39.979999999999997</v>
      </c>
    </row>
    <row r="39" spans="2:5" x14ac:dyDescent="0.2">
      <c r="B39" s="5">
        <v>14</v>
      </c>
      <c r="C39" s="5" t="s">
        <v>79</v>
      </c>
      <c r="D39" s="5" t="s">
        <v>78</v>
      </c>
      <c r="E39" s="58">
        <v>45.54</v>
      </c>
    </row>
    <row r="40" spans="2:5" x14ac:dyDescent="0.2">
      <c r="B40" s="5">
        <v>15</v>
      </c>
      <c r="C40" s="5" t="s">
        <v>147</v>
      </c>
      <c r="D40" s="5" t="s">
        <v>80</v>
      </c>
      <c r="E40" s="58">
        <v>51.17</v>
      </c>
    </row>
    <row r="41" spans="2:5" x14ac:dyDescent="0.2">
      <c r="B41" s="5">
        <v>16</v>
      </c>
      <c r="C41" s="5" t="s">
        <v>81</v>
      </c>
      <c r="D41" s="5" t="s">
        <v>81</v>
      </c>
      <c r="E41" s="58">
        <v>45.91</v>
      </c>
    </row>
    <row r="42" spans="2:5" x14ac:dyDescent="0.2">
      <c r="B42" s="5">
        <v>17</v>
      </c>
      <c r="C42" s="5" t="s">
        <v>82</v>
      </c>
      <c r="D42" s="5" t="s">
        <v>82</v>
      </c>
      <c r="E42" s="58">
        <v>50.79</v>
      </c>
    </row>
    <row r="43" spans="2:5" x14ac:dyDescent="0.2">
      <c r="B43" s="5">
        <v>18</v>
      </c>
      <c r="C43" s="5" t="s">
        <v>83</v>
      </c>
      <c r="D43" s="5" t="s">
        <v>83</v>
      </c>
      <c r="E43" s="58">
        <v>61.87</v>
      </c>
    </row>
    <row r="44" spans="2:5" x14ac:dyDescent="0.2">
      <c r="B44" s="5">
        <v>19</v>
      </c>
      <c r="C44" s="5" t="s">
        <v>84</v>
      </c>
      <c r="D44" s="5" t="s">
        <v>84</v>
      </c>
      <c r="E44" s="58">
        <v>33.79</v>
      </c>
    </row>
    <row r="45" spans="2:5" x14ac:dyDescent="0.2">
      <c r="B45" s="5">
        <v>20</v>
      </c>
      <c r="C45" s="5" t="s">
        <v>85</v>
      </c>
      <c r="D45" s="5" t="s">
        <v>85</v>
      </c>
      <c r="E45" s="58">
        <v>49.05</v>
      </c>
    </row>
    <row r="46" spans="2:5" x14ac:dyDescent="0.2">
      <c r="B46" s="5">
        <v>21</v>
      </c>
      <c r="C46" s="5" t="s">
        <v>86</v>
      </c>
      <c r="D46" s="5" t="s">
        <v>86</v>
      </c>
      <c r="E46" s="58">
        <v>60.4</v>
      </c>
    </row>
    <row r="47" spans="2:5" x14ac:dyDescent="0.2">
      <c r="B47" s="5">
        <v>22</v>
      </c>
      <c r="C47" s="5" t="s">
        <v>88</v>
      </c>
      <c r="D47" s="5" t="s">
        <v>87</v>
      </c>
      <c r="E47" s="58">
        <v>23.44</v>
      </c>
    </row>
    <row r="48" spans="2:5" x14ac:dyDescent="0.2">
      <c r="B48" s="5">
        <v>23</v>
      </c>
      <c r="C48" s="5" t="s">
        <v>90</v>
      </c>
      <c r="D48" s="5" t="s">
        <v>89</v>
      </c>
      <c r="E48" s="58">
        <v>24.75</v>
      </c>
    </row>
    <row r="49" spans="2:5" x14ac:dyDescent="0.2">
      <c r="B49" s="5">
        <v>24</v>
      </c>
      <c r="C49" s="5" t="s">
        <v>92</v>
      </c>
      <c r="D49" s="5" t="s">
        <v>91</v>
      </c>
      <c r="E49" s="58">
        <v>26.23</v>
      </c>
    </row>
    <row r="50" spans="2:5" x14ac:dyDescent="0.2">
      <c r="B50" s="5">
        <v>25</v>
      </c>
      <c r="C50" s="5" t="s">
        <v>94</v>
      </c>
      <c r="D50" s="5" t="s">
        <v>93</v>
      </c>
      <c r="E50" s="58">
        <v>27.58</v>
      </c>
    </row>
    <row r="51" spans="2:5" x14ac:dyDescent="0.2">
      <c r="B51" s="5">
        <v>26</v>
      </c>
      <c r="C51" s="5" t="s">
        <v>96</v>
      </c>
      <c r="D51" s="5" t="s">
        <v>95</v>
      </c>
      <c r="E51" s="58">
        <v>29.47</v>
      </c>
    </row>
    <row r="52" spans="2:5" x14ac:dyDescent="0.2">
      <c r="B52" s="5">
        <v>27</v>
      </c>
      <c r="C52" s="5" t="s">
        <v>98</v>
      </c>
      <c r="D52" s="5" t="s">
        <v>97</v>
      </c>
      <c r="E52" s="58">
        <v>30.12</v>
      </c>
    </row>
    <row r="53" spans="2:5" x14ac:dyDescent="0.2">
      <c r="B53" s="5">
        <v>28</v>
      </c>
      <c r="C53" s="5" t="s">
        <v>100</v>
      </c>
      <c r="D53" s="5" t="s">
        <v>99</v>
      </c>
      <c r="E53" s="58">
        <v>31.61</v>
      </c>
    </row>
    <row r="54" spans="2:5" x14ac:dyDescent="0.2">
      <c r="B54" s="5">
        <v>29</v>
      </c>
      <c r="C54" s="5" t="s">
        <v>102</v>
      </c>
      <c r="D54" s="5" t="s">
        <v>101</v>
      </c>
      <c r="E54" s="58">
        <v>34.25</v>
      </c>
    </row>
    <row r="55" spans="2:5" x14ac:dyDescent="0.2">
      <c r="B55" s="5">
        <v>30</v>
      </c>
      <c r="C55" s="5" t="s">
        <v>104</v>
      </c>
      <c r="D55" s="5" t="s">
        <v>103</v>
      </c>
      <c r="E55" s="58">
        <v>38.32</v>
      </c>
    </row>
    <row r="56" spans="2:5" x14ac:dyDescent="0.2">
      <c r="B56" s="5">
        <v>31</v>
      </c>
      <c r="C56" s="5" t="s">
        <v>106</v>
      </c>
      <c r="D56" s="5" t="s">
        <v>105</v>
      </c>
      <c r="E56" s="58">
        <v>42.09</v>
      </c>
    </row>
    <row r="57" spans="2:5" x14ac:dyDescent="0.2">
      <c r="B57" s="5">
        <v>32</v>
      </c>
      <c r="C57" s="5" t="s">
        <v>108</v>
      </c>
      <c r="D57" s="5" t="s">
        <v>107</v>
      </c>
      <c r="E57" s="58">
        <v>47.58</v>
      </c>
    </row>
    <row r="58" spans="2:5" x14ac:dyDescent="0.2">
      <c r="B58" s="5">
        <v>33</v>
      </c>
      <c r="C58" s="5" t="s">
        <v>110</v>
      </c>
      <c r="D58" s="5" t="s">
        <v>109</v>
      </c>
      <c r="E58" s="58">
        <v>41.24</v>
      </c>
    </row>
    <row r="59" spans="2:5" x14ac:dyDescent="0.2">
      <c r="B59" s="5">
        <v>34</v>
      </c>
      <c r="C59" s="5" t="s">
        <v>112</v>
      </c>
      <c r="D59" s="5" t="s">
        <v>111</v>
      </c>
      <c r="E59" s="58">
        <v>54.42</v>
      </c>
    </row>
    <row r="60" spans="2:5" x14ac:dyDescent="0.2">
      <c r="B60" s="5">
        <v>35</v>
      </c>
      <c r="C60" s="5" t="s">
        <v>114</v>
      </c>
      <c r="D60" s="5" t="s">
        <v>113</v>
      </c>
      <c r="E60" s="58">
        <v>49.05</v>
      </c>
    </row>
    <row r="61" spans="2:5" x14ac:dyDescent="0.2">
      <c r="B61" s="5">
        <v>36</v>
      </c>
      <c r="C61" s="5" t="s">
        <v>116</v>
      </c>
      <c r="D61" s="5" t="s">
        <v>115</v>
      </c>
      <c r="E61" s="58">
        <v>55.86</v>
      </c>
    </row>
  </sheetData>
  <sheetProtection algorithmName="SHA-512" hashValue="qrzF9jJT4pBUqE+nHhMZD/HDmlv9aZtzaUSl4U0EnPuHeANZ4XWOXBJRvyuDt5XVzMIs4bVdqxnr426Urxp+GA==" saltValue="0tHCtuA9blOGmVjH6l2r/Q==" spinCount="100000" sheet="1" objects="1" scenarios="1"/>
  <mergeCells count="5">
    <mergeCell ref="F4:J4"/>
    <mergeCell ref="K4:O4"/>
    <mergeCell ref="A5:A6"/>
    <mergeCell ref="F6:I6"/>
    <mergeCell ref="K6:N6"/>
  </mergeCells>
  <pageMargins left="0.7" right="0.7" top="0.78740157499999996" bottom="0.78740157499999996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workbookViewId="0">
      <selection activeCell="D6" sqref="D6"/>
    </sheetView>
  </sheetViews>
  <sheetFormatPr baseColWidth="10" defaultRowHeight="12.75" x14ac:dyDescent="0.2"/>
  <cols>
    <col min="1" max="1" width="4.42578125" style="97" customWidth="1"/>
    <col min="2" max="2" width="7.5703125" style="97" bestFit="1" customWidth="1"/>
    <col min="3" max="3" width="21.42578125" style="97" customWidth="1"/>
    <col min="4" max="9" width="3.7109375" style="97" customWidth="1"/>
    <col min="10" max="10" width="12.28515625" style="97" customWidth="1"/>
    <col min="11" max="11" width="8.28515625" style="97" customWidth="1"/>
    <col min="12" max="12" width="11.7109375" style="97" customWidth="1"/>
    <col min="13" max="13" width="7" style="97" customWidth="1"/>
    <col min="14" max="14" width="10" style="97" customWidth="1"/>
    <col min="15" max="19" width="4.140625" style="97" customWidth="1"/>
    <col min="20" max="20" width="33.140625" style="97" customWidth="1"/>
    <col min="21" max="21" width="8" style="97" customWidth="1"/>
    <col min="22" max="22" width="4.42578125" style="97" customWidth="1"/>
    <col min="23" max="16384" width="11.42578125" style="97"/>
  </cols>
  <sheetData>
    <row r="1" spans="1:22" ht="18.75" customHeight="1" x14ac:dyDescent="0.2">
      <c r="A1" s="96" t="s">
        <v>117</v>
      </c>
      <c r="B1" s="96"/>
      <c r="C1" s="96"/>
      <c r="D1" s="143">
        <f>Start!B2</f>
        <v>0</v>
      </c>
      <c r="E1" s="143">
        <f>Start!C2</f>
        <v>0</v>
      </c>
      <c r="F1" s="143">
        <f>Start!D2</f>
        <v>0</v>
      </c>
      <c r="G1" s="143">
        <f>Start!E2</f>
        <v>0</v>
      </c>
      <c r="H1" s="143">
        <f>Start!F2</f>
        <v>0</v>
      </c>
      <c r="I1" s="143">
        <f>Start!G2</f>
        <v>0</v>
      </c>
    </row>
    <row r="2" spans="1:22" ht="13.5" thickBot="1" x14ac:dyDescent="0.25"/>
    <row r="3" spans="1:22" ht="26.25" thickBot="1" x14ac:dyDescent="0.25">
      <c r="D3" s="144" t="s">
        <v>123</v>
      </c>
      <c r="E3" s="145"/>
      <c r="F3" s="145"/>
      <c r="G3" s="145"/>
      <c r="H3" s="145"/>
      <c r="I3" s="146"/>
      <c r="J3" s="144" t="s">
        <v>124</v>
      </c>
      <c r="K3" s="145"/>
      <c r="L3" s="145"/>
      <c r="M3" s="145"/>
      <c r="N3" s="146"/>
      <c r="O3" s="144" t="s">
        <v>125</v>
      </c>
      <c r="P3" s="145"/>
      <c r="Q3" s="145"/>
      <c r="R3" s="145"/>
      <c r="S3" s="145"/>
      <c r="T3" s="146"/>
      <c r="U3" s="98" t="s">
        <v>26</v>
      </c>
      <c r="V3" s="98" t="s">
        <v>140</v>
      </c>
    </row>
    <row r="4" spans="1:22" ht="204.75" thickBot="1" x14ac:dyDescent="0.25">
      <c r="A4" s="99" t="s">
        <v>126</v>
      </c>
      <c r="B4" s="100" t="s">
        <v>127</v>
      </c>
      <c r="C4" s="99" t="s">
        <v>128</v>
      </c>
      <c r="D4" s="101" t="s">
        <v>35</v>
      </c>
      <c r="E4" s="102" t="s">
        <v>129</v>
      </c>
      <c r="F4" s="103" t="s">
        <v>34</v>
      </c>
      <c r="G4" s="103" t="s">
        <v>130</v>
      </c>
      <c r="H4" s="102" t="s">
        <v>33</v>
      </c>
      <c r="I4" s="101" t="s">
        <v>32</v>
      </c>
      <c r="J4" s="104" t="s">
        <v>27</v>
      </c>
      <c r="K4" s="102" t="s">
        <v>28</v>
      </c>
      <c r="L4" s="102" t="s">
        <v>29</v>
      </c>
      <c r="M4" s="102" t="s">
        <v>131</v>
      </c>
      <c r="N4" s="105" t="s">
        <v>132</v>
      </c>
      <c r="O4" s="104" t="s">
        <v>133</v>
      </c>
      <c r="P4" s="102" t="s">
        <v>134</v>
      </c>
      <c r="Q4" s="102" t="s">
        <v>135</v>
      </c>
      <c r="R4" s="102" t="s">
        <v>136</v>
      </c>
      <c r="S4" s="105" t="s">
        <v>137</v>
      </c>
      <c r="T4" s="106" t="s">
        <v>138</v>
      </c>
      <c r="U4" s="99" t="s">
        <v>30</v>
      </c>
      <c r="V4" s="106" t="s">
        <v>53</v>
      </c>
    </row>
    <row r="5" spans="1:22" ht="13.5" thickBot="1" x14ac:dyDescent="0.25">
      <c r="A5" s="147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9"/>
    </row>
    <row r="6" spans="1:22" s="116" customFormat="1" ht="13.5" thickBot="1" x14ac:dyDescent="0.25">
      <c r="A6" s="107">
        <v>1</v>
      </c>
      <c r="B6" s="108"/>
      <c r="C6" s="108">
        <f>Personalausgaben!B7</f>
        <v>0</v>
      </c>
      <c r="D6" s="109"/>
      <c r="E6" s="110"/>
      <c r="F6" s="111"/>
      <c r="G6" s="111"/>
      <c r="H6" s="110"/>
      <c r="I6" s="109"/>
      <c r="J6" s="112"/>
      <c r="K6" s="110"/>
      <c r="L6" s="110"/>
      <c r="M6" s="110"/>
      <c r="N6" s="113"/>
      <c r="O6" s="112"/>
      <c r="P6" s="110"/>
      <c r="Q6" s="110"/>
      <c r="R6" s="110"/>
      <c r="S6" s="113"/>
      <c r="T6" s="114"/>
      <c r="U6" s="115"/>
      <c r="V6" s="114"/>
    </row>
    <row r="7" spans="1:22" s="116" customFormat="1" ht="13.5" thickBot="1" x14ac:dyDescent="0.25">
      <c r="A7" s="117">
        <v>2</v>
      </c>
      <c r="B7" s="118"/>
      <c r="C7" s="108">
        <f>Personalausgaben!B8</f>
        <v>0</v>
      </c>
      <c r="D7" s="119"/>
      <c r="E7" s="110"/>
      <c r="F7" s="111"/>
      <c r="G7" s="111"/>
      <c r="H7" s="110"/>
      <c r="I7" s="119"/>
      <c r="J7" s="112"/>
      <c r="K7" s="110"/>
      <c r="L7" s="110"/>
      <c r="M7" s="110"/>
      <c r="N7" s="113"/>
      <c r="O7" s="112"/>
      <c r="P7" s="110"/>
      <c r="Q7" s="110"/>
      <c r="R7" s="110"/>
      <c r="S7" s="113"/>
      <c r="T7" s="114"/>
      <c r="U7" s="115"/>
      <c r="V7" s="114"/>
    </row>
    <row r="8" spans="1:22" s="116" customFormat="1" ht="13.5" thickBot="1" x14ac:dyDescent="0.25">
      <c r="A8" s="117">
        <v>3</v>
      </c>
      <c r="B8" s="118"/>
      <c r="C8" s="108">
        <f>Personalausgaben!B9</f>
        <v>0</v>
      </c>
      <c r="D8" s="119"/>
      <c r="E8" s="110"/>
      <c r="F8" s="111"/>
      <c r="G8" s="111"/>
      <c r="H8" s="110"/>
      <c r="I8" s="119"/>
      <c r="J8" s="112"/>
      <c r="K8" s="110"/>
      <c r="L8" s="110"/>
      <c r="M8" s="110"/>
      <c r="N8" s="113"/>
      <c r="O8" s="112"/>
      <c r="P8" s="110"/>
      <c r="Q8" s="110"/>
      <c r="R8" s="110"/>
      <c r="S8" s="113"/>
      <c r="T8" s="114"/>
      <c r="U8" s="115"/>
      <c r="V8" s="114"/>
    </row>
    <row r="9" spans="1:22" s="116" customFormat="1" ht="13.5" thickBot="1" x14ac:dyDescent="0.25">
      <c r="A9" s="117">
        <v>4</v>
      </c>
      <c r="B9" s="118"/>
      <c r="C9" s="108">
        <f>Personalausgaben!B10</f>
        <v>0</v>
      </c>
      <c r="D9" s="119"/>
      <c r="E9" s="110"/>
      <c r="F9" s="111"/>
      <c r="G9" s="111" t="s">
        <v>139</v>
      </c>
      <c r="H9" s="110"/>
      <c r="I9" s="119"/>
      <c r="J9" s="112"/>
      <c r="K9" s="110"/>
      <c r="L9" s="110" t="s">
        <v>139</v>
      </c>
      <c r="M9" s="110"/>
      <c r="N9" s="113"/>
      <c r="O9" s="112"/>
      <c r="P9" s="110"/>
      <c r="Q9" s="110" t="s">
        <v>139</v>
      </c>
      <c r="R9" s="110"/>
      <c r="S9" s="113"/>
      <c r="T9" s="114"/>
      <c r="U9" s="115"/>
      <c r="V9" s="114"/>
    </row>
    <row r="10" spans="1:22" s="116" customFormat="1" ht="13.5" thickBot="1" x14ac:dyDescent="0.25">
      <c r="A10" s="117">
        <v>5</v>
      </c>
      <c r="B10" s="118"/>
      <c r="C10" s="108">
        <f>Personalausgaben!B11</f>
        <v>0</v>
      </c>
      <c r="D10" s="119"/>
      <c r="E10" s="110"/>
      <c r="F10" s="111"/>
      <c r="G10" s="111" t="s">
        <v>139</v>
      </c>
      <c r="H10" s="110"/>
      <c r="I10" s="119"/>
      <c r="J10" s="112"/>
      <c r="K10" s="110"/>
      <c r="L10" s="110"/>
      <c r="M10" s="110" t="s">
        <v>139</v>
      </c>
      <c r="N10" s="113" t="s">
        <v>139</v>
      </c>
      <c r="O10" s="112"/>
      <c r="P10" s="110"/>
      <c r="Q10" s="110"/>
      <c r="R10" s="110" t="s">
        <v>139</v>
      </c>
      <c r="S10" s="113"/>
      <c r="T10" s="114"/>
      <c r="U10" s="115"/>
      <c r="V10" s="114"/>
    </row>
    <row r="11" spans="1:22" s="116" customFormat="1" ht="13.5" thickBot="1" x14ac:dyDescent="0.25">
      <c r="A11" s="117">
        <v>6</v>
      </c>
      <c r="B11" s="118" t="s">
        <v>139</v>
      </c>
      <c r="C11" s="108">
        <f>Personalausgaben!B12</f>
        <v>0</v>
      </c>
      <c r="D11" s="119"/>
      <c r="E11" s="110"/>
      <c r="F11" s="111"/>
      <c r="G11" s="111"/>
      <c r="H11" s="110" t="s">
        <v>139</v>
      </c>
      <c r="I11" s="119"/>
      <c r="J11" s="112"/>
      <c r="K11" s="110"/>
      <c r="L11" s="110"/>
      <c r="M11" s="110" t="s">
        <v>139</v>
      </c>
      <c r="N11" s="113"/>
      <c r="O11" s="112"/>
      <c r="P11" s="110"/>
      <c r="Q11" s="110"/>
      <c r="R11" s="110"/>
      <c r="S11" s="113" t="s">
        <v>139</v>
      </c>
      <c r="T11" s="114"/>
      <c r="U11" s="115" t="s">
        <v>139</v>
      </c>
      <c r="V11" s="114" t="s">
        <v>139</v>
      </c>
    </row>
    <row r="12" spans="1:22" s="116" customFormat="1" ht="13.5" thickBot="1" x14ac:dyDescent="0.25">
      <c r="A12" s="117">
        <v>7</v>
      </c>
      <c r="B12" s="118" t="s">
        <v>139</v>
      </c>
      <c r="C12" s="108">
        <f>Personalausgaben!B13</f>
        <v>0</v>
      </c>
      <c r="D12" s="119"/>
      <c r="E12" s="110"/>
      <c r="F12" s="111"/>
      <c r="G12" s="111"/>
      <c r="H12" s="110"/>
      <c r="I12" s="119" t="s">
        <v>139</v>
      </c>
      <c r="J12" s="112"/>
      <c r="K12" s="110"/>
      <c r="L12" s="110"/>
      <c r="M12" s="110" t="s">
        <v>139</v>
      </c>
      <c r="N12" s="113"/>
      <c r="O12" s="112"/>
      <c r="P12" s="110"/>
      <c r="Q12" s="110"/>
      <c r="R12" s="110"/>
      <c r="S12" s="113" t="s">
        <v>139</v>
      </c>
      <c r="T12" s="114"/>
      <c r="U12" s="115" t="s">
        <v>139</v>
      </c>
      <c r="V12" s="114" t="s">
        <v>139</v>
      </c>
    </row>
    <row r="13" spans="1:22" ht="13.5" thickBot="1" x14ac:dyDescent="0.25">
      <c r="A13" s="117">
        <v>8</v>
      </c>
      <c r="B13" s="108"/>
      <c r="C13" s="108">
        <f>Personalausgaben!B14</f>
        <v>0</v>
      </c>
      <c r="D13" s="109"/>
      <c r="E13" s="110"/>
      <c r="F13" s="111"/>
      <c r="G13" s="111"/>
      <c r="H13" s="110"/>
      <c r="I13" s="109"/>
      <c r="J13" s="112"/>
      <c r="K13" s="110"/>
      <c r="L13" s="110"/>
      <c r="M13" s="110"/>
      <c r="N13" s="113"/>
      <c r="O13" s="112"/>
      <c r="P13" s="110"/>
      <c r="Q13" s="110"/>
      <c r="R13" s="110"/>
      <c r="S13" s="113"/>
      <c r="T13" s="114"/>
      <c r="U13" s="115"/>
      <c r="V13" s="114"/>
    </row>
    <row r="14" spans="1:22" ht="13.5" thickBot="1" x14ac:dyDescent="0.25">
      <c r="A14" s="117">
        <v>9</v>
      </c>
      <c r="B14" s="118"/>
      <c r="C14" s="108">
        <f>Personalausgaben!B15</f>
        <v>0</v>
      </c>
      <c r="D14" s="119"/>
      <c r="E14" s="110"/>
      <c r="F14" s="111"/>
      <c r="G14" s="111"/>
      <c r="H14" s="110"/>
      <c r="I14" s="119"/>
      <c r="J14" s="112"/>
      <c r="K14" s="110"/>
      <c r="L14" s="110"/>
      <c r="M14" s="110"/>
      <c r="N14" s="113"/>
      <c r="O14" s="112"/>
      <c r="P14" s="110"/>
      <c r="Q14" s="110"/>
      <c r="R14" s="110"/>
      <c r="S14" s="113"/>
      <c r="T14" s="114"/>
      <c r="U14" s="115"/>
      <c r="V14" s="114"/>
    </row>
    <row r="15" spans="1:22" ht="13.5" thickBot="1" x14ac:dyDescent="0.25">
      <c r="A15" s="117">
        <v>10</v>
      </c>
      <c r="B15" s="118"/>
      <c r="C15" s="108">
        <f>Personalausgaben!B16</f>
        <v>0</v>
      </c>
      <c r="D15" s="119"/>
      <c r="E15" s="110"/>
      <c r="F15" s="111"/>
      <c r="G15" s="111"/>
      <c r="H15" s="110"/>
      <c r="I15" s="119"/>
      <c r="J15" s="112"/>
      <c r="K15" s="110"/>
      <c r="L15" s="110"/>
      <c r="M15" s="110"/>
      <c r="N15" s="113"/>
      <c r="O15" s="112"/>
      <c r="P15" s="110"/>
      <c r="Q15" s="110"/>
      <c r="R15" s="110"/>
      <c r="S15" s="113"/>
      <c r="T15" s="114"/>
      <c r="U15" s="115"/>
      <c r="V15" s="114"/>
    </row>
    <row r="16" spans="1:22" ht="13.5" thickBot="1" x14ac:dyDescent="0.25">
      <c r="A16" s="117">
        <v>11</v>
      </c>
      <c r="B16" s="118"/>
      <c r="C16" s="108">
        <f>Personalausgaben!B17</f>
        <v>0</v>
      </c>
      <c r="D16" s="119"/>
      <c r="E16" s="110"/>
      <c r="F16" s="111"/>
      <c r="G16" s="111"/>
      <c r="H16" s="110"/>
      <c r="I16" s="119"/>
      <c r="J16" s="112"/>
      <c r="K16" s="110"/>
      <c r="L16" s="110"/>
      <c r="M16" s="110"/>
      <c r="N16" s="113"/>
      <c r="O16" s="112"/>
      <c r="P16" s="110"/>
      <c r="Q16" s="110"/>
      <c r="R16" s="110"/>
      <c r="S16" s="113"/>
      <c r="T16" s="114"/>
      <c r="U16" s="115"/>
      <c r="V16" s="114"/>
    </row>
    <row r="17" spans="1:22" ht="13.5" thickBot="1" x14ac:dyDescent="0.25">
      <c r="A17" s="117">
        <v>12</v>
      </c>
      <c r="B17" s="118"/>
      <c r="C17" s="108">
        <f>Personalausgaben!B18</f>
        <v>0</v>
      </c>
      <c r="D17" s="119"/>
      <c r="E17" s="110"/>
      <c r="F17" s="111"/>
      <c r="G17" s="111"/>
      <c r="H17" s="110"/>
      <c r="I17" s="119"/>
      <c r="J17" s="112"/>
      <c r="K17" s="110"/>
      <c r="L17" s="110"/>
      <c r="M17" s="110"/>
      <c r="N17" s="113"/>
      <c r="O17" s="112"/>
      <c r="P17" s="110"/>
      <c r="Q17" s="110"/>
      <c r="R17" s="110"/>
      <c r="S17" s="113"/>
      <c r="T17" s="114"/>
      <c r="U17" s="115"/>
      <c r="V17" s="114"/>
    </row>
    <row r="18" spans="1:22" ht="13.5" thickBot="1" x14ac:dyDescent="0.25">
      <c r="A18" s="117">
        <v>13</v>
      </c>
      <c r="B18" s="118"/>
      <c r="C18" s="108">
        <f>Personalausgaben!B19</f>
        <v>0</v>
      </c>
      <c r="D18" s="119"/>
      <c r="E18" s="110"/>
      <c r="F18" s="111"/>
      <c r="G18" s="111"/>
      <c r="H18" s="110"/>
      <c r="I18" s="119"/>
      <c r="J18" s="112"/>
      <c r="K18" s="110"/>
      <c r="L18" s="110"/>
      <c r="M18" s="110"/>
      <c r="N18" s="113"/>
      <c r="O18" s="112"/>
      <c r="P18" s="110"/>
      <c r="Q18" s="110"/>
      <c r="R18" s="110"/>
      <c r="S18" s="113"/>
      <c r="T18" s="114"/>
      <c r="U18" s="115"/>
      <c r="V18" s="114"/>
    </row>
    <row r="19" spans="1:22" ht="13.5" thickBot="1" x14ac:dyDescent="0.25">
      <c r="A19" s="117">
        <v>14</v>
      </c>
      <c r="B19" s="118"/>
      <c r="C19" s="108">
        <f>Personalausgaben!B20</f>
        <v>0</v>
      </c>
      <c r="D19" s="119"/>
      <c r="E19" s="110"/>
      <c r="F19" s="111"/>
      <c r="G19" s="111"/>
      <c r="H19" s="110"/>
      <c r="I19" s="119"/>
      <c r="J19" s="112"/>
      <c r="K19" s="110"/>
      <c r="L19" s="110"/>
      <c r="M19" s="110"/>
      <c r="N19" s="113"/>
      <c r="O19" s="112"/>
      <c r="P19" s="110"/>
      <c r="Q19" s="110"/>
      <c r="R19" s="110"/>
      <c r="S19" s="113"/>
      <c r="T19" s="114"/>
      <c r="U19" s="115"/>
      <c r="V19" s="114"/>
    </row>
    <row r="20" spans="1:22" ht="13.5" thickBot="1" x14ac:dyDescent="0.25">
      <c r="A20" s="117">
        <v>15</v>
      </c>
      <c r="B20" s="118"/>
      <c r="C20" s="108">
        <f>Personalausgaben!B21</f>
        <v>0</v>
      </c>
      <c r="D20" s="119"/>
      <c r="E20" s="110"/>
      <c r="F20" s="111"/>
      <c r="G20" s="111"/>
      <c r="H20" s="110"/>
      <c r="I20" s="119"/>
      <c r="J20" s="112"/>
      <c r="K20" s="110"/>
      <c r="L20" s="110"/>
      <c r="M20" s="110"/>
      <c r="N20" s="113"/>
      <c r="O20" s="112"/>
      <c r="P20" s="110"/>
      <c r="Q20" s="110"/>
      <c r="R20" s="110"/>
      <c r="S20" s="113"/>
      <c r="T20" s="114"/>
      <c r="U20" s="115"/>
      <c r="V20" s="114"/>
    </row>
    <row r="21" spans="1:22" ht="13.5" thickBot="1" x14ac:dyDescent="0.25">
      <c r="A21" s="120"/>
      <c r="B21" s="121"/>
      <c r="C21" s="121"/>
      <c r="D21" s="122"/>
      <c r="E21" s="123"/>
      <c r="F21" s="124"/>
      <c r="G21" s="124"/>
      <c r="H21" s="123"/>
      <c r="I21" s="122"/>
      <c r="J21" s="125"/>
      <c r="K21" s="123"/>
      <c r="L21" s="123"/>
      <c r="M21" s="123"/>
      <c r="N21" s="126"/>
      <c r="O21" s="125"/>
      <c r="P21" s="123"/>
      <c r="Q21" s="123"/>
      <c r="R21" s="123"/>
      <c r="S21" s="126"/>
      <c r="T21" s="127"/>
      <c r="U21" s="98"/>
      <c r="V21" s="127"/>
    </row>
    <row r="22" spans="1:22" ht="13.5" thickBot="1" x14ac:dyDescent="0.25">
      <c r="A22" s="121"/>
      <c r="B22" s="121"/>
      <c r="C22" s="121"/>
      <c r="D22" s="122"/>
      <c r="E22" s="123"/>
      <c r="F22" s="124"/>
      <c r="G22" s="124"/>
      <c r="H22" s="123"/>
      <c r="I22" s="122"/>
      <c r="J22" s="125"/>
      <c r="K22" s="123"/>
      <c r="L22" s="123"/>
      <c r="M22" s="123"/>
      <c r="N22" s="126"/>
      <c r="O22" s="125"/>
      <c r="P22" s="123"/>
      <c r="Q22" s="123"/>
      <c r="R22" s="123"/>
      <c r="S22" s="126"/>
      <c r="T22" s="127"/>
      <c r="U22" s="98"/>
      <c r="V22" s="127"/>
    </row>
    <row r="23" spans="1:22" x14ac:dyDescent="0.2">
      <c r="A23" s="128"/>
      <c r="B23" s="128"/>
      <c r="C23" s="128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</row>
    <row r="24" spans="1:22" x14ac:dyDescent="0.2">
      <c r="A24" s="128"/>
      <c r="B24" s="128"/>
      <c r="C24" s="128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</row>
    <row r="25" spans="1:22" x14ac:dyDescent="0.2">
      <c r="A25" s="128"/>
      <c r="B25" s="128"/>
      <c r="C25" s="128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</row>
    <row r="26" spans="1:22" x14ac:dyDescent="0.2">
      <c r="A26" s="128"/>
      <c r="B26" s="128"/>
      <c r="C26" s="128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</row>
  </sheetData>
  <mergeCells count="5">
    <mergeCell ref="D1:I1"/>
    <mergeCell ref="D3:I3"/>
    <mergeCell ref="J3:N3"/>
    <mergeCell ref="O3:T3"/>
    <mergeCell ref="A5:V5"/>
  </mergeCells>
  <pageMargins left="0.7" right="0.7" top="0.78740157499999996" bottom="0.78740157499999996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Normal="100" workbookViewId="0">
      <selection activeCell="D1" sqref="D1"/>
    </sheetView>
  </sheetViews>
  <sheetFormatPr baseColWidth="10" defaultRowHeight="12.75" x14ac:dyDescent="0.2"/>
  <cols>
    <col min="1" max="1" width="4.42578125" style="5" customWidth="1"/>
    <col min="2" max="2" width="9.7109375" style="5" customWidth="1"/>
    <col min="3" max="3" width="42.5703125" style="5" customWidth="1"/>
    <col min="4" max="7" width="18.85546875" style="5" customWidth="1"/>
    <col min="8" max="8" width="20.5703125" style="5" customWidth="1"/>
    <col min="9" max="16384" width="11.42578125" style="5"/>
  </cols>
  <sheetData>
    <row r="1" spans="1:8" s="40" customFormat="1" ht="15" customHeight="1" x14ac:dyDescent="0.2">
      <c r="A1" s="11" t="s">
        <v>117</v>
      </c>
      <c r="B1" s="11"/>
      <c r="C1" s="50"/>
      <c r="D1" s="11">
        <f>Start!B2</f>
        <v>0</v>
      </c>
      <c r="E1" s="11"/>
      <c r="F1" s="11"/>
      <c r="G1" s="11"/>
      <c r="H1" s="51"/>
    </row>
    <row r="2" spans="1:8" s="40" customFormat="1" ht="17.25" customHeight="1" x14ac:dyDescent="0.2">
      <c r="A2" s="11"/>
      <c r="B2" s="11"/>
      <c r="C2" s="2"/>
      <c r="D2" s="11"/>
      <c r="E2" s="11"/>
      <c r="F2" s="11"/>
      <c r="G2" s="11"/>
      <c r="H2" s="51"/>
    </row>
    <row r="3" spans="1:8" ht="21.75" customHeight="1" x14ac:dyDescent="0.2">
      <c r="A3" s="41" t="s">
        <v>121</v>
      </c>
      <c r="B3" s="41"/>
      <c r="C3" s="41"/>
      <c r="D3" s="41"/>
      <c r="E3" s="41"/>
      <c r="F3" s="41"/>
      <c r="G3" s="41"/>
      <c r="H3" s="42"/>
    </row>
    <row r="4" spans="1:8" ht="12.75" customHeight="1" x14ac:dyDescent="0.2">
      <c r="A4" s="151" t="s">
        <v>8</v>
      </c>
      <c r="B4" s="150" t="s">
        <v>13</v>
      </c>
      <c r="C4" s="150"/>
      <c r="D4" s="150">
        <v>2020</v>
      </c>
      <c r="E4" s="150">
        <v>2021</v>
      </c>
      <c r="F4" s="150">
        <v>2022</v>
      </c>
      <c r="G4" s="153" t="s">
        <v>149</v>
      </c>
      <c r="H4" s="150" t="s">
        <v>3</v>
      </c>
    </row>
    <row r="5" spans="1:8" ht="40.5" customHeight="1" x14ac:dyDescent="0.2">
      <c r="A5" s="152"/>
      <c r="B5" s="150"/>
      <c r="C5" s="150"/>
      <c r="D5" s="150"/>
      <c r="E5" s="150"/>
      <c r="F5" s="150"/>
      <c r="G5" s="154" t="s">
        <v>149</v>
      </c>
      <c r="H5" s="150"/>
    </row>
    <row r="6" spans="1:8" x14ac:dyDescent="0.2">
      <c r="A6" s="8"/>
      <c r="B6" s="156"/>
      <c r="C6" s="156"/>
      <c r="D6" s="43" t="s">
        <v>6</v>
      </c>
      <c r="E6" s="43" t="s">
        <v>6</v>
      </c>
      <c r="F6" s="43" t="s">
        <v>6</v>
      </c>
      <c r="G6" s="43" t="s">
        <v>6</v>
      </c>
      <c r="H6" s="43" t="s">
        <v>6</v>
      </c>
    </row>
    <row r="7" spans="1:8" x14ac:dyDescent="0.2">
      <c r="A7" s="45">
        <v>1</v>
      </c>
      <c r="B7" s="155"/>
      <c r="C7" s="155"/>
      <c r="D7" s="52"/>
      <c r="E7" s="52"/>
      <c r="F7" s="52"/>
      <c r="G7" s="52"/>
      <c r="H7" s="54">
        <f>SUM(D7:G7)</f>
        <v>0</v>
      </c>
    </row>
    <row r="8" spans="1:8" x14ac:dyDescent="0.2">
      <c r="A8" s="45">
        <v>2</v>
      </c>
      <c r="B8" s="155"/>
      <c r="C8" s="155"/>
      <c r="D8" s="52"/>
      <c r="E8" s="52"/>
      <c r="F8" s="52"/>
      <c r="G8" s="52"/>
      <c r="H8" s="54">
        <f t="shared" ref="H8:H26" si="0">SUM(D8:G8)</f>
        <v>0</v>
      </c>
    </row>
    <row r="9" spans="1:8" x14ac:dyDescent="0.2">
      <c r="A9" s="45">
        <v>3</v>
      </c>
      <c r="B9" s="155"/>
      <c r="C9" s="155"/>
      <c r="D9" s="52"/>
      <c r="E9" s="52"/>
      <c r="F9" s="52"/>
      <c r="G9" s="52"/>
      <c r="H9" s="54">
        <f t="shared" si="0"/>
        <v>0</v>
      </c>
    </row>
    <row r="10" spans="1:8" x14ac:dyDescent="0.2">
      <c r="A10" s="45">
        <v>4</v>
      </c>
      <c r="B10" s="155"/>
      <c r="C10" s="155"/>
      <c r="D10" s="52"/>
      <c r="E10" s="52"/>
      <c r="F10" s="52"/>
      <c r="G10" s="52"/>
      <c r="H10" s="54">
        <f t="shared" si="0"/>
        <v>0</v>
      </c>
    </row>
    <row r="11" spans="1:8" x14ac:dyDescent="0.2">
      <c r="A11" s="45">
        <v>5</v>
      </c>
      <c r="B11" s="155"/>
      <c r="C11" s="155"/>
      <c r="D11" s="52"/>
      <c r="E11" s="52"/>
      <c r="F11" s="52"/>
      <c r="G11" s="52"/>
      <c r="H11" s="54">
        <f t="shared" si="0"/>
        <v>0</v>
      </c>
    </row>
    <row r="12" spans="1:8" x14ac:dyDescent="0.2">
      <c r="A12" s="45">
        <v>6</v>
      </c>
      <c r="B12" s="155"/>
      <c r="C12" s="155"/>
      <c r="D12" s="52"/>
      <c r="E12" s="52"/>
      <c r="F12" s="52"/>
      <c r="G12" s="52"/>
      <c r="H12" s="54">
        <f t="shared" si="0"/>
        <v>0</v>
      </c>
    </row>
    <row r="13" spans="1:8" x14ac:dyDescent="0.2">
      <c r="A13" s="45">
        <v>7</v>
      </c>
      <c r="B13" s="155"/>
      <c r="C13" s="155"/>
      <c r="D13" s="52"/>
      <c r="E13" s="52"/>
      <c r="F13" s="52"/>
      <c r="G13" s="52"/>
      <c r="H13" s="54">
        <f t="shared" si="0"/>
        <v>0</v>
      </c>
    </row>
    <row r="14" spans="1:8" x14ac:dyDescent="0.2">
      <c r="A14" s="45">
        <v>8</v>
      </c>
      <c r="B14" s="155"/>
      <c r="C14" s="155"/>
      <c r="D14" s="52"/>
      <c r="E14" s="52"/>
      <c r="F14" s="52"/>
      <c r="G14" s="52"/>
      <c r="H14" s="54">
        <f t="shared" si="0"/>
        <v>0</v>
      </c>
    </row>
    <row r="15" spans="1:8" x14ac:dyDescent="0.2">
      <c r="A15" s="45">
        <v>9</v>
      </c>
      <c r="B15" s="155"/>
      <c r="C15" s="155"/>
      <c r="D15" s="52"/>
      <c r="E15" s="52"/>
      <c r="F15" s="52"/>
      <c r="G15" s="52"/>
      <c r="H15" s="54">
        <f t="shared" si="0"/>
        <v>0</v>
      </c>
    </row>
    <row r="16" spans="1:8" x14ac:dyDescent="0.2">
      <c r="A16" s="3">
        <v>10</v>
      </c>
      <c r="B16" s="155"/>
      <c r="C16" s="155"/>
      <c r="D16" s="52"/>
      <c r="E16" s="52"/>
      <c r="F16" s="52"/>
      <c r="G16" s="52"/>
      <c r="H16" s="54">
        <f t="shared" si="0"/>
        <v>0</v>
      </c>
    </row>
    <row r="17" spans="1:8" x14ac:dyDescent="0.2">
      <c r="A17" s="3">
        <v>11</v>
      </c>
      <c r="B17" s="155"/>
      <c r="C17" s="155"/>
      <c r="D17" s="52"/>
      <c r="E17" s="52"/>
      <c r="F17" s="52"/>
      <c r="G17" s="52"/>
      <c r="H17" s="54">
        <f t="shared" si="0"/>
        <v>0</v>
      </c>
    </row>
    <row r="18" spans="1:8" x14ac:dyDescent="0.2">
      <c r="A18" s="3">
        <v>12</v>
      </c>
      <c r="B18" s="155"/>
      <c r="C18" s="155"/>
      <c r="D18" s="52"/>
      <c r="E18" s="52"/>
      <c r="F18" s="52"/>
      <c r="G18" s="52"/>
      <c r="H18" s="54">
        <f t="shared" si="0"/>
        <v>0</v>
      </c>
    </row>
    <row r="19" spans="1:8" x14ac:dyDescent="0.2">
      <c r="A19" s="3">
        <v>13</v>
      </c>
      <c r="B19" s="155"/>
      <c r="C19" s="155"/>
      <c r="D19" s="52"/>
      <c r="E19" s="52"/>
      <c r="F19" s="52"/>
      <c r="G19" s="52"/>
      <c r="H19" s="54">
        <f t="shared" si="0"/>
        <v>0</v>
      </c>
    </row>
    <row r="20" spans="1:8" x14ac:dyDescent="0.2">
      <c r="A20" s="3">
        <v>14</v>
      </c>
      <c r="B20" s="155"/>
      <c r="C20" s="155"/>
      <c r="D20" s="52"/>
      <c r="E20" s="52"/>
      <c r="F20" s="52"/>
      <c r="G20" s="52"/>
      <c r="H20" s="54">
        <f t="shared" si="0"/>
        <v>0</v>
      </c>
    </row>
    <row r="21" spans="1:8" x14ac:dyDescent="0.2">
      <c r="A21" s="3">
        <v>15</v>
      </c>
      <c r="B21" s="155"/>
      <c r="C21" s="155"/>
      <c r="D21" s="52"/>
      <c r="E21" s="52"/>
      <c r="F21" s="52"/>
      <c r="G21" s="52"/>
      <c r="H21" s="54">
        <f t="shared" si="0"/>
        <v>0</v>
      </c>
    </row>
    <row r="22" spans="1:8" x14ac:dyDescent="0.2">
      <c r="A22" s="3">
        <v>16</v>
      </c>
      <c r="B22" s="155"/>
      <c r="C22" s="155"/>
      <c r="D22" s="52"/>
      <c r="E22" s="52"/>
      <c r="F22" s="52"/>
      <c r="G22" s="52"/>
      <c r="H22" s="54">
        <f>SUM(D22:G22)</f>
        <v>0</v>
      </c>
    </row>
    <row r="23" spans="1:8" x14ac:dyDescent="0.2">
      <c r="A23" s="3">
        <v>17</v>
      </c>
      <c r="B23" s="155"/>
      <c r="C23" s="155"/>
      <c r="D23" s="52"/>
      <c r="E23" s="52"/>
      <c r="F23" s="52"/>
      <c r="G23" s="52"/>
      <c r="H23" s="54">
        <f t="shared" si="0"/>
        <v>0</v>
      </c>
    </row>
    <row r="24" spans="1:8" x14ac:dyDescent="0.2">
      <c r="A24" s="3">
        <v>18</v>
      </c>
      <c r="B24" s="155"/>
      <c r="C24" s="155"/>
      <c r="D24" s="52"/>
      <c r="E24" s="52"/>
      <c r="F24" s="52"/>
      <c r="G24" s="52"/>
      <c r="H24" s="54">
        <f t="shared" si="0"/>
        <v>0</v>
      </c>
    </row>
    <row r="25" spans="1:8" x14ac:dyDescent="0.2">
      <c r="A25" s="3">
        <v>19</v>
      </c>
      <c r="B25" s="155"/>
      <c r="C25" s="155"/>
      <c r="D25" s="52"/>
      <c r="E25" s="52"/>
      <c r="F25" s="52"/>
      <c r="G25" s="52"/>
      <c r="H25" s="54">
        <f t="shared" si="0"/>
        <v>0</v>
      </c>
    </row>
    <row r="26" spans="1:8" x14ac:dyDescent="0.2">
      <c r="A26" s="3">
        <v>20</v>
      </c>
      <c r="B26" s="155"/>
      <c r="C26" s="155"/>
      <c r="D26" s="52"/>
      <c r="E26" s="52"/>
      <c r="F26" s="52"/>
      <c r="G26" s="52"/>
      <c r="H26" s="54">
        <f t="shared" si="0"/>
        <v>0</v>
      </c>
    </row>
    <row r="27" spans="1:8" s="10" customFormat="1" ht="22.5" customHeight="1" x14ac:dyDescent="0.2">
      <c r="A27" s="8" t="s">
        <v>12</v>
      </c>
      <c r="B27" s="55"/>
      <c r="C27" s="56"/>
      <c r="D27" s="53">
        <f>SUM(D7:D26)</f>
        <v>0</v>
      </c>
      <c r="E27" s="53">
        <f>SUM(E7:E26)</f>
        <v>0</v>
      </c>
      <c r="F27" s="53">
        <f>SUM(F7:F26)</f>
        <v>0</v>
      </c>
      <c r="G27" s="53">
        <f>SUM(G7:G26)</f>
        <v>0</v>
      </c>
      <c r="H27" s="53">
        <f>SUM(H7:H26)</f>
        <v>0</v>
      </c>
    </row>
  </sheetData>
  <sheetProtection algorithmName="SHA-512" hashValue="JWdsBWEbJrqlgHRtuchut21uKRSpWx8kze42qbJLgaNk1+sb1ZM/D/FQonIyhRkV22CxzEtaIH8/sTmaJkoalg==" saltValue="dZe0ZckBkxy/P0AQIP33bg==" spinCount="100000" sheet="1" objects="1" scenarios="1"/>
  <mergeCells count="28"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H4:H5"/>
    <mergeCell ref="A4:A5"/>
    <mergeCell ref="B4:C5"/>
    <mergeCell ref="D4:D5"/>
    <mergeCell ref="E4:E5"/>
    <mergeCell ref="F4:F5"/>
    <mergeCell ref="G4:G5"/>
  </mergeCells>
  <pageMargins left="0.7" right="0.7" top="0.78740157499999996" bottom="0.78740157499999996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/>
  </sheetViews>
  <sheetFormatPr baseColWidth="10" defaultRowHeight="12.75" x14ac:dyDescent="0.2"/>
  <cols>
    <col min="1" max="1" width="4.85546875" style="5" customWidth="1"/>
    <col min="2" max="2" width="9.7109375" style="5" customWidth="1"/>
    <col min="3" max="3" width="48.5703125" style="5" customWidth="1"/>
    <col min="4" max="7" width="19" style="5" customWidth="1"/>
    <col min="8" max="8" width="20.5703125" style="5" customWidth="1"/>
    <col min="9" max="16384" width="11.42578125" style="5"/>
  </cols>
  <sheetData>
    <row r="1" spans="1:8" s="40" customFormat="1" ht="15" customHeight="1" x14ac:dyDescent="0.2">
      <c r="A1" s="11" t="s">
        <v>117</v>
      </c>
      <c r="B1" s="11"/>
      <c r="C1" s="50"/>
      <c r="D1" s="11">
        <f>Start!B2</f>
        <v>0</v>
      </c>
      <c r="E1" s="11"/>
      <c r="F1" s="11"/>
      <c r="G1" s="11"/>
      <c r="H1" s="51"/>
    </row>
    <row r="2" spans="1:8" s="40" customFormat="1" ht="17.25" customHeight="1" x14ac:dyDescent="0.2">
      <c r="A2" s="11"/>
      <c r="B2" s="11"/>
      <c r="C2" s="2"/>
      <c r="D2" s="11"/>
      <c r="E2" s="11"/>
      <c r="F2" s="11"/>
      <c r="G2" s="11"/>
      <c r="H2" s="51"/>
    </row>
    <row r="3" spans="1:8" ht="21.75" customHeight="1" x14ac:dyDescent="0.2">
      <c r="A3" s="41" t="s">
        <v>122</v>
      </c>
      <c r="B3" s="41"/>
      <c r="C3" s="41"/>
      <c r="D3" s="41"/>
      <c r="E3" s="41"/>
      <c r="F3" s="41"/>
      <c r="G3" s="41"/>
      <c r="H3" s="42"/>
    </row>
    <row r="4" spans="1:8" ht="12.75" customHeight="1" x14ac:dyDescent="0.2">
      <c r="A4" s="150" t="s">
        <v>8</v>
      </c>
      <c r="B4" s="150" t="s">
        <v>13</v>
      </c>
      <c r="C4" s="150"/>
      <c r="D4" s="150">
        <v>2020</v>
      </c>
      <c r="E4" s="150">
        <v>2021</v>
      </c>
      <c r="F4" s="150">
        <v>2022</v>
      </c>
      <c r="G4" s="153" t="s">
        <v>149</v>
      </c>
      <c r="H4" s="150" t="s">
        <v>3</v>
      </c>
    </row>
    <row r="5" spans="1:8" ht="40.5" customHeight="1" x14ac:dyDescent="0.2">
      <c r="A5" s="150"/>
      <c r="B5" s="150"/>
      <c r="C5" s="150"/>
      <c r="D5" s="150"/>
      <c r="E5" s="150"/>
      <c r="F5" s="150"/>
      <c r="G5" s="154" t="s">
        <v>149</v>
      </c>
      <c r="H5" s="150"/>
    </row>
    <row r="6" spans="1:8" x14ac:dyDescent="0.2">
      <c r="A6" s="8"/>
      <c r="B6" s="156"/>
      <c r="C6" s="156"/>
      <c r="D6" s="43" t="s">
        <v>6</v>
      </c>
      <c r="E6" s="43" t="s">
        <v>6</v>
      </c>
      <c r="F6" s="43" t="s">
        <v>6</v>
      </c>
      <c r="G6" s="43" t="s">
        <v>6</v>
      </c>
      <c r="H6" s="43" t="s">
        <v>6</v>
      </c>
    </row>
    <row r="7" spans="1:8" x14ac:dyDescent="0.2">
      <c r="A7" s="45">
        <v>1</v>
      </c>
      <c r="B7" s="155"/>
      <c r="C7" s="155"/>
      <c r="D7" s="52"/>
      <c r="E7" s="52"/>
      <c r="F7" s="52"/>
      <c r="G7" s="52"/>
      <c r="H7" s="54">
        <f>SUM(D7:G7)</f>
        <v>0</v>
      </c>
    </row>
    <row r="8" spans="1:8" x14ac:dyDescent="0.2">
      <c r="A8" s="45">
        <v>2</v>
      </c>
      <c r="B8" s="155"/>
      <c r="C8" s="155"/>
      <c r="D8" s="52"/>
      <c r="E8" s="52"/>
      <c r="F8" s="52"/>
      <c r="G8" s="52"/>
      <c r="H8" s="54">
        <f t="shared" ref="H8:H26" si="0">SUM(D8:G8)</f>
        <v>0</v>
      </c>
    </row>
    <row r="9" spans="1:8" x14ac:dyDescent="0.2">
      <c r="A9" s="45">
        <v>3</v>
      </c>
      <c r="B9" s="155"/>
      <c r="C9" s="155"/>
      <c r="D9" s="52"/>
      <c r="E9" s="52"/>
      <c r="F9" s="52"/>
      <c r="G9" s="52"/>
      <c r="H9" s="54">
        <f t="shared" si="0"/>
        <v>0</v>
      </c>
    </row>
    <row r="10" spans="1:8" x14ac:dyDescent="0.2">
      <c r="A10" s="45">
        <v>4</v>
      </c>
      <c r="B10" s="155"/>
      <c r="C10" s="155"/>
      <c r="D10" s="52"/>
      <c r="E10" s="52"/>
      <c r="F10" s="52"/>
      <c r="G10" s="52"/>
      <c r="H10" s="54">
        <f t="shared" si="0"/>
        <v>0</v>
      </c>
    </row>
    <row r="11" spans="1:8" x14ac:dyDescent="0.2">
      <c r="A11" s="45">
        <v>5</v>
      </c>
      <c r="B11" s="155"/>
      <c r="C11" s="155"/>
      <c r="D11" s="52"/>
      <c r="E11" s="52"/>
      <c r="F11" s="52"/>
      <c r="G11" s="52"/>
      <c r="H11" s="54">
        <f t="shared" si="0"/>
        <v>0</v>
      </c>
    </row>
    <row r="12" spans="1:8" x14ac:dyDescent="0.2">
      <c r="A12" s="45">
        <v>6</v>
      </c>
      <c r="B12" s="155"/>
      <c r="C12" s="155"/>
      <c r="D12" s="52"/>
      <c r="E12" s="52"/>
      <c r="F12" s="52"/>
      <c r="G12" s="52"/>
      <c r="H12" s="54">
        <f t="shared" si="0"/>
        <v>0</v>
      </c>
    </row>
    <row r="13" spans="1:8" x14ac:dyDescent="0.2">
      <c r="A13" s="45">
        <v>7</v>
      </c>
      <c r="B13" s="155"/>
      <c r="C13" s="155"/>
      <c r="D13" s="52"/>
      <c r="E13" s="52"/>
      <c r="F13" s="52"/>
      <c r="G13" s="52"/>
      <c r="H13" s="54">
        <f t="shared" si="0"/>
        <v>0</v>
      </c>
    </row>
    <row r="14" spans="1:8" x14ac:dyDescent="0.2">
      <c r="A14" s="45">
        <v>8</v>
      </c>
      <c r="B14" s="155"/>
      <c r="C14" s="155"/>
      <c r="D14" s="52"/>
      <c r="E14" s="52"/>
      <c r="F14" s="52"/>
      <c r="G14" s="52"/>
      <c r="H14" s="54">
        <f t="shared" si="0"/>
        <v>0</v>
      </c>
    </row>
    <row r="15" spans="1:8" x14ac:dyDescent="0.2">
      <c r="A15" s="45">
        <v>9</v>
      </c>
      <c r="B15" s="155"/>
      <c r="C15" s="155"/>
      <c r="D15" s="52"/>
      <c r="E15" s="52"/>
      <c r="F15" s="52"/>
      <c r="G15" s="52"/>
      <c r="H15" s="54">
        <f t="shared" si="0"/>
        <v>0</v>
      </c>
    </row>
    <row r="16" spans="1:8" x14ac:dyDescent="0.2">
      <c r="A16" s="3">
        <v>10</v>
      </c>
      <c r="B16" s="155"/>
      <c r="C16" s="155"/>
      <c r="D16" s="52"/>
      <c r="E16" s="52"/>
      <c r="F16" s="52"/>
      <c r="G16" s="52"/>
      <c r="H16" s="54">
        <f t="shared" si="0"/>
        <v>0</v>
      </c>
    </row>
    <row r="17" spans="1:8" x14ac:dyDescent="0.2">
      <c r="A17" s="3">
        <v>11</v>
      </c>
      <c r="B17" s="155"/>
      <c r="C17" s="155"/>
      <c r="D17" s="52"/>
      <c r="E17" s="52"/>
      <c r="F17" s="52"/>
      <c r="G17" s="52"/>
      <c r="H17" s="54">
        <f t="shared" si="0"/>
        <v>0</v>
      </c>
    </row>
    <row r="18" spans="1:8" x14ac:dyDescent="0.2">
      <c r="A18" s="3">
        <v>12</v>
      </c>
      <c r="B18" s="155"/>
      <c r="C18" s="155"/>
      <c r="D18" s="52"/>
      <c r="E18" s="52"/>
      <c r="F18" s="52"/>
      <c r="G18" s="52"/>
      <c r="H18" s="54">
        <f t="shared" si="0"/>
        <v>0</v>
      </c>
    </row>
    <row r="19" spans="1:8" x14ac:dyDescent="0.2">
      <c r="A19" s="3">
        <v>13</v>
      </c>
      <c r="B19" s="155"/>
      <c r="C19" s="155"/>
      <c r="D19" s="52"/>
      <c r="E19" s="52"/>
      <c r="F19" s="52"/>
      <c r="G19" s="52"/>
      <c r="H19" s="54">
        <f t="shared" si="0"/>
        <v>0</v>
      </c>
    </row>
    <row r="20" spans="1:8" x14ac:dyDescent="0.2">
      <c r="A20" s="3">
        <v>14</v>
      </c>
      <c r="B20" s="155"/>
      <c r="C20" s="155"/>
      <c r="D20" s="52"/>
      <c r="E20" s="52"/>
      <c r="F20" s="52"/>
      <c r="G20" s="52"/>
      <c r="H20" s="54">
        <f t="shared" si="0"/>
        <v>0</v>
      </c>
    </row>
    <row r="21" spans="1:8" x14ac:dyDescent="0.2">
      <c r="A21" s="3">
        <v>15</v>
      </c>
      <c r="B21" s="155"/>
      <c r="C21" s="155"/>
      <c r="D21" s="52"/>
      <c r="E21" s="52"/>
      <c r="F21" s="52"/>
      <c r="G21" s="52"/>
      <c r="H21" s="54">
        <f t="shared" si="0"/>
        <v>0</v>
      </c>
    </row>
    <row r="22" spans="1:8" x14ac:dyDescent="0.2">
      <c r="A22" s="3">
        <v>16</v>
      </c>
      <c r="B22" s="155"/>
      <c r="C22" s="155"/>
      <c r="D22" s="52"/>
      <c r="E22" s="52"/>
      <c r="F22" s="52"/>
      <c r="G22" s="52"/>
      <c r="H22" s="54">
        <f t="shared" si="0"/>
        <v>0</v>
      </c>
    </row>
    <row r="23" spans="1:8" x14ac:dyDescent="0.2">
      <c r="A23" s="3">
        <v>17</v>
      </c>
      <c r="B23" s="155"/>
      <c r="C23" s="155"/>
      <c r="D23" s="52"/>
      <c r="E23" s="52"/>
      <c r="F23" s="52"/>
      <c r="G23" s="52"/>
      <c r="H23" s="54">
        <f t="shared" si="0"/>
        <v>0</v>
      </c>
    </row>
    <row r="24" spans="1:8" x14ac:dyDescent="0.2">
      <c r="A24" s="3">
        <v>18</v>
      </c>
      <c r="B24" s="155"/>
      <c r="C24" s="155"/>
      <c r="D24" s="52"/>
      <c r="E24" s="52"/>
      <c r="F24" s="52"/>
      <c r="G24" s="52"/>
      <c r="H24" s="54">
        <f t="shared" si="0"/>
        <v>0</v>
      </c>
    </row>
    <row r="25" spans="1:8" x14ac:dyDescent="0.2">
      <c r="A25" s="3">
        <v>19</v>
      </c>
      <c r="B25" s="155"/>
      <c r="C25" s="155"/>
      <c r="D25" s="52"/>
      <c r="E25" s="52"/>
      <c r="F25" s="52"/>
      <c r="G25" s="52"/>
      <c r="H25" s="54">
        <f t="shared" si="0"/>
        <v>0</v>
      </c>
    </row>
    <row r="26" spans="1:8" x14ac:dyDescent="0.2">
      <c r="A26" s="3">
        <v>20</v>
      </c>
      <c r="B26" s="155"/>
      <c r="C26" s="155"/>
      <c r="D26" s="52"/>
      <c r="E26" s="52"/>
      <c r="F26" s="52"/>
      <c r="G26" s="52"/>
      <c r="H26" s="54">
        <f t="shared" si="0"/>
        <v>0</v>
      </c>
    </row>
    <row r="27" spans="1:8" s="10" customFormat="1" ht="19.5" customHeight="1" x14ac:dyDescent="0.2">
      <c r="A27" s="157" t="s">
        <v>12</v>
      </c>
      <c r="B27" s="158"/>
      <c r="C27" s="159"/>
      <c r="D27" s="53">
        <f>SUM(D7:D26)</f>
        <v>0</v>
      </c>
      <c r="E27" s="53">
        <f>SUM(E7:E26)</f>
        <v>0</v>
      </c>
      <c r="F27" s="53">
        <f>SUM(F7:F26)</f>
        <v>0</v>
      </c>
      <c r="G27" s="53">
        <f>SUM(G7:G26)</f>
        <v>0</v>
      </c>
      <c r="H27" s="53">
        <f>SUM(H7:H26)</f>
        <v>0</v>
      </c>
    </row>
  </sheetData>
  <sheetProtection password="CF26" sheet="1" objects="1" scenarios="1"/>
  <mergeCells count="29">
    <mergeCell ref="H4:H5"/>
    <mergeCell ref="G4:G5"/>
    <mergeCell ref="B21:C21"/>
    <mergeCell ref="B12:C12"/>
    <mergeCell ref="B13:C13"/>
    <mergeCell ref="B14:C14"/>
    <mergeCell ref="B15:C15"/>
    <mergeCell ref="B16:C16"/>
    <mergeCell ref="B17:C17"/>
    <mergeCell ref="F4:F5"/>
    <mergeCell ref="B11:C11"/>
    <mergeCell ref="B6:C6"/>
    <mergeCell ref="B7:C7"/>
    <mergeCell ref="B8:C8"/>
    <mergeCell ref="B9:C9"/>
    <mergeCell ref="B10:C10"/>
    <mergeCell ref="A27:C27"/>
    <mergeCell ref="A4:A5"/>
    <mergeCell ref="B4:C5"/>
    <mergeCell ref="D4:D5"/>
    <mergeCell ref="E4:E5"/>
    <mergeCell ref="B24:C24"/>
    <mergeCell ref="B25:C25"/>
    <mergeCell ref="B26:C26"/>
    <mergeCell ref="B22:C22"/>
    <mergeCell ref="B23:C23"/>
    <mergeCell ref="B18:C18"/>
    <mergeCell ref="B19:C19"/>
    <mergeCell ref="B20:C20"/>
  </mergeCells>
  <pageMargins left="0.7" right="0.7" top="0.78740157499999996" bottom="0.78740157499999996" header="0.3" footer="0.3"/>
  <pageSetup paperSize="9"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zoomScaleNormal="100" workbookViewId="0">
      <selection activeCell="B4" sqref="B4:C5"/>
    </sheetView>
  </sheetViews>
  <sheetFormatPr baseColWidth="10" defaultRowHeight="12.75" x14ac:dyDescent="0.2"/>
  <cols>
    <col min="1" max="1" width="4.28515625" style="5" customWidth="1"/>
    <col min="2" max="2" width="9.7109375" style="5" customWidth="1"/>
    <col min="3" max="3" width="34.42578125" style="5" customWidth="1"/>
    <col min="4" max="4" width="8.5703125" style="5" customWidth="1"/>
    <col min="5" max="8" width="13.28515625" style="5" customWidth="1"/>
    <col min="9" max="9" width="10.85546875" style="5" customWidth="1"/>
    <col min="10" max="10" width="8" style="5" customWidth="1"/>
    <col min="11" max="14" width="12.7109375" style="5" customWidth="1"/>
    <col min="15" max="15" width="12.5703125" style="5" customWidth="1"/>
    <col min="16" max="16384" width="11.42578125" style="5"/>
  </cols>
  <sheetData>
    <row r="1" spans="1:16" s="40" customFormat="1" ht="15" customHeight="1" x14ac:dyDescent="0.2">
      <c r="A1" s="1" t="s">
        <v>117</v>
      </c>
      <c r="B1" s="11"/>
      <c r="C1" s="38"/>
      <c r="D1" s="162">
        <f>Start!B2</f>
        <v>0</v>
      </c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39"/>
    </row>
    <row r="2" spans="1:16" s="40" customFormat="1" ht="17.25" customHeight="1" x14ac:dyDescent="0.2">
      <c r="A2" s="11"/>
      <c r="B2" s="11"/>
      <c r="C2" s="2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39"/>
    </row>
    <row r="3" spans="1:16" ht="21.75" customHeight="1" x14ac:dyDescent="0.2">
      <c r="A3" s="41" t="s">
        <v>48</v>
      </c>
      <c r="B3" s="41"/>
      <c r="C3" s="41"/>
      <c r="D3" s="41"/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</row>
    <row r="4" spans="1:16" ht="33" customHeight="1" x14ac:dyDescent="0.2">
      <c r="A4" s="150" t="s">
        <v>8</v>
      </c>
      <c r="B4" s="165" t="s">
        <v>13</v>
      </c>
      <c r="C4" s="166"/>
      <c r="D4" s="150" t="s">
        <v>10</v>
      </c>
      <c r="E4" s="150" t="s">
        <v>21</v>
      </c>
      <c r="F4" s="161"/>
      <c r="G4" s="161"/>
      <c r="H4" s="161"/>
      <c r="I4" s="150" t="s">
        <v>11</v>
      </c>
      <c r="J4" s="150" t="s">
        <v>9</v>
      </c>
      <c r="K4" s="150" t="s">
        <v>49</v>
      </c>
      <c r="L4" s="160"/>
      <c r="M4" s="160"/>
      <c r="N4" s="160"/>
      <c r="O4" s="160"/>
    </row>
    <row r="5" spans="1:16" ht="18" customHeight="1" x14ac:dyDescent="0.2">
      <c r="A5" s="150"/>
      <c r="B5" s="167"/>
      <c r="C5" s="168"/>
      <c r="D5" s="150"/>
      <c r="E5" s="43">
        <v>2020</v>
      </c>
      <c r="F5" s="43">
        <v>2021</v>
      </c>
      <c r="G5" s="43">
        <v>2022</v>
      </c>
      <c r="H5" s="169" t="s">
        <v>149</v>
      </c>
      <c r="I5" s="150"/>
      <c r="J5" s="150"/>
      <c r="K5" s="44">
        <v>2020</v>
      </c>
      <c r="L5" s="130">
        <v>2021</v>
      </c>
      <c r="M5" s="130">
        <v>2022</v>
      </c>
      <c r="N5" s="169" t="s">
        <v>149</v>
      </c>
      <c r="O5" s="44" t="s">
        <v>3</v>
      </c>
    </row>
    <row r="6" spans="1:16" ht="12.75" customHeight="1" x14ac:dyDescent="0.2">
      <c r="A6" s="8"/>
      <c r="B6" s="156"/>
      <c r="C6" s="156"/>
      <c r="D6" s="8"/>
      <c r="E6" s="43" t="s">
        <v>6</v>
      </c>
      <c r="F6" s="43" t="s">
        <v>6</v>
      </c>
      <c r="G6" s="43" t="s">
        <v>6</v>
      </c>
      <c r="H6" s="170" t="s">
        <v>149</v>
      </c>
      <c r="I6" s="43" t="s">
        <v>6</v>
      </c>
      <c r="J6" s="43"/>
      <c r="K6" s="43" t="s">
        <v>6</v>
      </c>
      <c r="L6" s="43" t="s">
        <v>6</v>
      </c>
      <c r="M6" s="43" t="s">
        <v>6</v>
      </c>
      <c r="N6" s="170" t="s">
        <v>149</v>
      </c>
      <c r="O6" s="43" t="s">
        <v>6</v>
      </c>
    </row>
    <row r="7" spans="1:16" x14ac:dyDescent="0.2">
      <c r="A7" s="45">
        <v>1</v>
      </c>
      <c r="B7" s="155"/>
      <c r="C7" s="155"/>
      <c r="D7" s="45">
        <v>1</v>
      </c>
      <c r="E7" s="46"/>
      <c r="F7" s="46"/>
      <c r="G7" s="46"/>
      <c r="H7" s="46"/>
      <c r="I7" s="48">
        <f>(E7+F7+G7+H7)/D7</f>
        <v>0</v>
      </c>
      <c r="J7" s="46"/>
      <c r="K7" s="49">
        <f>IF(E7&gt;0,$I7*$J7,0)</f>
        <v>0</v>
      </c>
      <c r="L7" s="49">
        <f>IF(F7&gt;0,$I7*$J7,0)</f>
        <v>0</v>
      </c>
      <c r="M7" s="49">
        <f>IF(G7&gt;0,$I7*$J7,0)</f>
        <v>0</v>
      </c>
      <c r="N7" s="49">
        <f>IF(H7&gt;0,$I7*$J7,0)</f>
        <v>0</v>
      </c>
      <c r="O7" s="48">
        <f>$I7*$J7</f>
        <v>0</v>
      </c>
    </row>
    <row r="8" spans="1:16" x14ac:dyDescent="0.2">
      <c r="A8" s="45">
        <v>2</v>
      </c>
      <c r="B8" s="155"/>
      <c r="C8" s="155"/>
      <c r="D8" s="45">
        <v>1</v>
      </c>
      <c r="E8" s="46"/>
      <c r="F8" s="46"/>
      <c r="G8" s="46"/>
      <c r="H8" s="46"/>
      <c r="I8" s="48">
        <f t="shared" ref="I8:I26" si="0">(E8+F8+G8+H8)/D8</f>
        <v>0</v>
      </c>
      <c r="J8" s="46"/>
      <c r="K8" s="49">
        <f t="shared" ref="K8:K26" si="1">IF(E8&gt;0,$I8*$J8,0)</f>
        <v>0</v>
      </c>
      <c r="L8" s="49">
        <f t="shared" ref="L8:L26" si="2">IF(F8&gt;0,$I8*$J8,0)</f>
        <v>0</v>
      </c>
      <c r="M8" s="49">
        <f t="shared" ref="M8:M26" si="3">IF(G8&gt;0,$I8*$J8,0)</f>
        <v>0</v>
      </c>
      <c r="N8" s="49">
        <f t="shared" ref="N8:N26" si="4">IF(H8&gt;0,$I8*$J8,0)</f>
        <v>0</v>
      </c>
      <c r="O8" s="48">
        <f t="shared" ref="O8:O26" si="5">$I8*$J8</f>
        <v>0</v>
      </c>
    </row>
    <row r="9" spans="1:16" x14ac:dyDescent="0.2">
      <c r="A9" s="45">
        <v>3</v>
      </c>
      <c r="B9" s="155"/>
      <c r="C9" s="155"/>
      <c r="D9" s="45">
        <v>1</v>
      </c>
      <c r="E9" s="47"/>
      <c r="F9" s="47"/>
      <c r="G9" s="47"/>
      <c r="H9" s="47"/>
      <c r="I9" s="48">
        <f t="shared" si="0"/>
        <v>0</v>
      </c>
      <c r="J9" s="47"/>
      <c r="K9" s="49">
        <f t="shared" si="1"/>
        <v>0</v>
      </c>
      <c r="L9" s="49">
        <f t="shared" si="2"/>
        <v>0</v>
      </c>
      <c r="M9" s="49">
        <f t="shared" si="3"/>
        <v>0</v>
      </c>
      <c r="N9" s="49">
        <f t="shared" si="4"/>
        <v>0</v>
      </c>
      <c r="O9" s="48">
        <f t="shared" si="5"/>
        <v>0</v>
      </c>
    </row>
    <row r="10" spans="1:16" x14ac:dyDescent="0.2">
      <c r="A10" s="45">
        <v>4</v>
      </c>
      <c r="B10" s="155"/>
      <c r="C10" s="155"/>
      <c r="D10" s="45">
        <v>1</v>
      </c>
      <c r="E10" s="47"/>
      <c r="F10" s="47"/>
      <c r="G10" s="47"/>
      <c r="H10" s="47"/>
      <c r="I10" s="48">
        <f t="shared" si="0"/>
        <v>0</v>
      </c>
      <c r="J10" s="47"/>
      <c r="K10" s="49">
        <f t="shared" si="1"/>
        <v>0</v>
      </c>
      <c r="L10" s="49">
        <f t="shared" si="2"/>
        <v>0</v>
      </c>
      <c r="M10" s="49">
        <f t="shared" si="3"/>
        <v>0</v>
      </c>
      <c r="N10" s="49">
        <f t="shared" si="4"/>
        <v>0</v>
      </c>
      <c r="O10" s="48">
        <f t="shared" si="5"/>
        <v>0</v>
      </c>
    </row>
    <row r="11" spans="1:16" x14ac:dyDescent="0.2">
      <c r="A11" s="45">
        <v>5</v>
      </c>
      <c r="B11" s="155"/>
      <c r="C11" s="155"/>
      <c r="D11" s="45">
        <v>1</v>
      </c>
      <c r="E11" s="47"/>
      <c r="F11" s="47"/>
      <c r="G11" s="47"/>
      <c r="H11" s="47"/>
      <c r="I11" s="48">
        <f t="shared" si="0"/>
        <v>0</v>
      </c>
      <c r="J11" s="47"/>
      <c r="K11" s="49">
        <f t="shared" si="1"/>
        <v>0</v>
      </c>
      <c r="L11" s="49">
        <f t="shared" si="2"/>
        <v>0</v>
      </c>
      <c r="M11" s="49">
        <f t="shared" si="3"/>
        <v>0</v>
      </c>
      <c r="N11" s="49">
        <f t="shared" si="4"/>
        <v>0</v>
      </c>
      <c r="O11" s="48">
        <f t="shared" si="5"/>
        <v>0</v>
      </c>
    </row>
    <row r="12" spans="1:16" x14ac:dyDescent="0.2">
      <c r="A12" s="45">
        <v>6</v>
      </c>
      <c r="B12" s="155"/>
      <c r="C12" s="155"/>
      <c r="D12" s="45">
        <v>1</v>
      </c>
      <c r="E12" s="47"/>
      <c r="F12" s="47"/>
      <c r="G12" s="47"/>
      <c r="H12" s="47"/>
      <c r="I12" s="48">
        <f t="shared" si="0"/>
        <v>0</v>
      </c>
      <c r="J12" s="47"/>
      <c r="K12" s="49">
        <f t="shared" si="1"/>
        <v>0</v>
      </c>
      <c r="L12" s="49">
        <f t="shared" si="2"/>
        <v>0</v>
      </c>
      <c r="M12" s="49">
        <f t="shared" si="3"/>
        <v>0</v>
      </c>
      <c r="N12" s="49">
        <f t="shared" si="4"/>
        <v>0</v>
      </c>
      <c r="O12" s="48">
        <f t="shared" si="5"/>
        <v>0</v>
      </c>
    </row>
    <row r="13" spans="1:16" x14ac:dyDescent="0.2">
      <c r="A13" s="45">
        <v>7</v>
      </c>
      <c r="B13" s="155"/>
      <c r="C13" s="155"/>
      <c r="D13" s="45">
        <v>1</v>
      </c>
      <c r="E13" s="47"/>
      <c r="F13" s="47"/>
      <c r="G13" s="47"/>
      <c r="H13" s="47"/>
      <c r="I13" s="48">
        <f t="shared" si="0"/>
        <v>0</v>
      </c>
      <c r="J13" s="47"/>
      <c r="K13" s="49">
        <f t="shared" si="1"/>
        <v>0</v>
      </c>
      <c r="L13" s="49">
        <f t="shared" si="2"/>
        <v>0</v>
      </c>
      <c r="M13" s="49">
        <f t="shared" si="3"/>
        <v>0</v>
      </c>
      <c r="N13" s="49">
        <f t="shared" si="4"/>
        <v>0</v>
      </c>
      <c r="O13" s="48">
        <f t="shared" si="5"/>
        <v>0</v>
      </c>
    </row>
    <row r="14" spans="1:16" x14ac:dyDescent="0.2">
      <c r="A14" s="45">
        <v>8</v>
      </c>
      <c r="B14" s="155"/>
      <c r="C14" s="155"/>
      <c r="D14" s="45">
        <v>1</v>
      </c>
      <c r="E14" s="47"/>
      <c r="F14" s="47"/>
      <c r="G14" s="47"/>
      <c r="H14" s="47"/>
      <c r="I14" s="48">
        <f t="shared" si="0"/>
        <v>0</v>
      </c>
      <c r="J14" s="47"/>
      <c r="K14" s="49">
        <f t="shared" si="1"/>
        <v>0</v>
      </c>
      <c r="L14" s="49">
        <f t="shared" si="2"/>
        <v>0</v>
      </c>
      <c r="M14" s="49">
        <f t="shared" si="3"/>
        <v>0</v>
      </c>
      <c r="N14" s="49">
        <f t="shared" si="4"/>
        <v>0</v>
      </c>
      <c r="O14" s="48">
        <f t="shared" si="5"/>
        <v>0</v>
      </c>
    </row>
    <row r="15" spans="1:16" x14ac:dyDescent="0.2">
      <c r="A15" s="45">
        <v>9</v>
      </c>
      <c r="B15" s="155"/>
      <c r="C15" s="155"/>
      <c r="D15" s="45">
        <v>1</v>
      </c>
      <c r="E15" s="47"/>
      <c r="F15" s="47"/>
      <c r="G15" s="47"/>
      <c r="H15" s="47"/>
      <c r="I15" s="48">
        <f t="shared" si="0"/>
        <v>0</v>
      </c>
      <c r="J15" s="47"/>
      <c r="K15" s="49">
        <f t="shared" si="1"/>
        <v>0</v>
      </c>
      <c r="L15" s="49">
        <f t="shared" si="2"/>
        <v>0</v>
      </c>
      <c r="M15" s="49">
        <f t="shared" si="3"/>
        <v>0</v>
      </c>
      <c r="N15" s="49">
        <f t="shared" si="4"/>
        <v>0</v>
      </c>
      <c r="O15" s="48">
        <f t="shared" si="5"/>
        <v>0</v>
      </c>
    </row>
    <row r="16" spans="1:16" x14ac:dyDescent="0.2">
      <c r="A16" s="3">
        <v>10</v>
      </c>
      <c r="B16" s="155"/>
      <c r="C16" s="155"/>
      <c r="D16" s="45">
        <v>1</v>
      </c>
      <c r="E16" s="47"/>
      <c r="F16" s="47"/>
      <c r="G16" s="47"/>
      <c r="H16" s="47"/>
      <c r="I16" s="48">
        <f t="shared" si="0"/>
        <v>0</v>
      </c>
      <c r="J16" s="47"/>
      <c r="K16" s="49">
        <f t="shared" si="1"/>
        <v>0</v>
      </c>
      <c r="L16" s="49">
        <f t="shared" si="2"/>
        <v>0</v>
      </c>
      <c r="M16" s="49">
        <f t="shared" si="3"/>
        <v>0</v>
      </c>
      <c r="N16" s="49">
        <f t="shared" si="4"/>
        <v>0</v>
      </c>
      <c r="O16" s="48">
        <f t="shared" si="5"/>
        <v>0</v>
      </c>
    </row>
    <row r="17" spans="1:15" x14ac:dyDescent="0.2">
      <c r="A17" s="3">
        <v>11</v>
      </c>
      <c r="B17" s="155"/>
      <c r="C17" s="155"/>
      <c r="D17" s="45">
        <v>1</v>
      </c>
      <c r="E17" s="47"/>
      <c r="F17" s="47"/>
      <c r="G17" s="47"/>
      <c r="H17" s="47"/>
      <c r="I17" s="48">
        <f t="shared" si="0"/>
        <v>0</v>
      </c>
      <c r="J17" s="47"/>
      <c r="K17" s="49">
        <f t="shared" si="1"/>
        <v>0</v>
      </c>
      <c r="L17" s="49">
        <f t="shared" si="2"/>
        <v>0</v>
      </c>
      <c r="M17" s="49">
        <f t="shared" si="3"/>
        <v>0</v>
      </c>
      <c r="N17" s="49">
        <f t="shared" si="4"/>
        <v>0</v>
      </c>
      <c r="O17" s="48">
        <f t="shared" si="5"/>
        <v>0</v>
      </c>
    </row>
    <row r="18" spans="1:15" x14ac:dyDescent="0.2">
      <c r="A18" s="3">
        <v>12</v>
      </c>
      <c r="B18" s="155"/>
      <c r="C18" s="155"/>
      <c r="D18" s="45">
        <v>1</v>
      </c>
      <c r="E18" s="47"/>
      <c r="F18" s="47"/>
      <c r="G18" s="47"/>
      <c r="H18" s="47"/>
      <c r="I18" s="48">
        <f t="shared" si="0"/>
        <v>0</v>
      </c>
      <c r="J18" s="47"/>
      <c r="K18" s="49">
        <f t="shared" si="1"/>
        <v>0</v>
      </c>
      <c r="L18" s="49">
        <f t="shared" si="2"/>
        <v>0</v>
      </c>
      <c r="M18" s="49">
        <f t="shared" si="3"/>
        <v>0</v>
      </c>
      <c r="N18" s="49">
        <f t="shared" si="4"/>
        <v>0</v>
      </c>
      <c r="O18" s="48">
        <f t="shared" si="5"/>
        <v>0</v>
      </c>
    </row>
    <row r="19" spans="1:15" x14ac:dyDescent="0.2">
      <c r="A19" s="3">
        <v>13</v>
      </c>
      <c r="B19" s="155"/>
      <c r="C19" s="155"/>
      <c r="D19" s="45">
        <v>1</v>
      </c>
      <c r="E19" s="47"/>
      <c r="F19" s="47"/>
      <c r="G19" s="47"/>
      <c r="H19" s="47"/>
      <c r="I19" s="48">
        <f t="shared" si="0"/>
        <v>0</v>
      </c>
      <c r="J19" s="47"/>
      <c r="K19" s="49">
        <f t="shared" si="1"/>
        <v>0</v>
      </c>
      <c r="L19" s="49">
        <f t="shared" si="2"/>
        <v>0</v>
      </c>
      <c r="M19" s="49">
        <f t="shared" si="3"/>
        <v>0</v>
      </c>
      <c r="N19" s="49">
        <f t="shared" si="4"/>
        <v>0</v>
      </c>
      <c r="O19" s="48">
        <f t="shared" si="5"/>
        <v>0</v>
      </c>
    </row>
    <row r="20" spans="1:15" x14ac:dyDescent="0.2">
      <c r="A20" s="3">
        <v>14</v>
      </c>
      <c r="B20" s="155"/>
      <c r="C20" s="155"/>
      <c r="D20" s="45">
        <v>1</v>
      </c>
      <c r="E20" s="47"/>
      <c r="F20" s="47"/>
      <c r="G20" s="47"/>
      <c r="H20" s="47"/>
      <c r="I20" s="48">
        <f t="shared" si="0"/>
        <v>0</v>
      </c>
      <c r="J20" s="47"/>
      <c r="K20" s="49">
        <f t="shared" si="1"/>
        <v>0</v>
      </c>
      <c r="L20" s="49">
        <f t="shared" si="2"/>
        <v>0</v>
      </c>
      <c r="M20" s="49">
        <f t="shared" si="3"/>
        <v>0</v>
      </c>
      <c r="N20" s="49">
        <f t="shared" si="4"/>
        <v>0</v>
      </c>
      <c r="O20" s="48">
        <f t="shared" si="5"/>
        <v>0</v>
      </c>
    </row>
    <row r="21" spans="1:15" x14ac:dyDescent="0.2">
      <c r="A21" s="3">
        <v>15</v>
      </c>
      <c r="B21" s="155"/>
      <c r="C21" s="155"/>
      <c r="D21" s="45">
        <v>1</v>
      </c>
      <c r="E21" s="47"/>
      <c r="F21" s="47"/>
      <c r="G21" s="47"/>
      <c r="H21" s="47"/>
      <c r="I21" s="48">
        <f t="shared" si="0"/>
        <v>0</v>
      </c>
      <c r="J21" s="47"/>
      <c r="K21" s="49">
        <f t="shared" si="1"/>
        <v>0</v>
      </c>
      <c r="L21" s="49">
        <f t="shared" si="2"/>
        <v>0</v>
      </c>
      <c r="M21" s="49">
        <f t="shared" si="3"/>
        <v>0</v>
      </c>
      <c r="N21" s="49">
        <f t="shared" si="4"/>
        <v>0</v>
      </c>
      <c r="O21" s="48">
        <f t="shared" si="5"/>
        <v>0</v>
      </c>
    </row>
    <row r="22" spans="1:15" x14ac:dyDescent="0.2">
      <c r="A22" s="3">
        <v>16</v>
      </c>
      <c r="B22" s="155"/>
      <c r="C22" s="155"/>
      <c r="D22" s="45">
        <v>1</v>
      </c>
      <c r="E22" s="47"/>
      <c r="F22" s="47"/>
      <c r="G22" s="47"/>
      <c r="H22" s="47"/>
      <c r="I22" s="48">
        <f t="shared" si="0"/>
        <v>0</v>
      </c>
      <c r="J22" s="47"/>
      <c r="K22" s="49">
        <f t="shared" si="1"/>
        <v>0</v>
      </c>
      <c r="L22" s="49">
        <f t="shared" si="2"/>
        <v>0</v>
      </c>
      <c r="M22" s="49">
        <f t="shared" si="3"/>
        <v>0</v>
      </c>
      <c r="N22" s="49">
        <f t="shared" si="4"/>
        <v>0</v>
      </c>
      <c r="O22" s="48">
        <f t="shared" si="5"/>
        <v>0</v>
      </c>
    </row>
    <row r="23" spans="1:15" x14ac:dyDescent="0.2">
      <c r="A23" s="3">
        <v>17</v>
      </c>
      <c r="B23" s="155"/>
      <c r="C23" s="155"/>
      <c r="D23" s="45">
        <v>1</v>
      </c>
      <c r="E23" s="47"/>
      <c r="F23" s="47"/>
      <c r="G23" s="47"/>
      <c r="H23" s="47"/>
      <c r="I23" s="48">
        <f t="shared" si="0"/>
        <v>0</v>
      </c>
      <c r="J23" s="47"/>
      <c r="K23" s="49">
        <f t="shared" si="1"/>
        <v>0</v>
      </c>
      <c r="L23" s="49">
        <f t="shared" si="2"/>
        <v>0</v>
      </c>
      <c r="M23" s="49">
        <f t="shared" si="3"/>
        <v>0</v>
      </c>
      <c r="N23" s="49">
        <f t="shared" si="4"/>
        <v>0</v>
      </c>
      <c r="O23" s="48">
        <f t="shared" si="5"/>
        <v>0</v>
      </c>
    </row>
    <row r="24" spans="1:15" x14ac:dyDescent="0.2">
      <c r="A24" s="3">
        <v>18</v>
      </c>
      <c r="B24" s="155"/>
      <c r="C24" s="155"/>
      <c r="D24" s="45">
        <v>1</v>
      </c>
      <c r="E24" s="47"/>
      <c r="F24" s="47"/>
      <c r="G24" s="47"/>
      <c r="H24" s="47"/>
      <c r="I24" s="48">
        <f t="shared" si="0"/>
        <v>0</v>
      </c>
      <c r="J24" s="47"/>
      <c r="K24" s="49">
        <f t="shared" si="1"/>
        <v>0</v>
      </c>
      <c r="L24" s="49">
        <f t="shared" si="2"/>
        <v>0</v>
      </c>
      <c r="M24" s="49">
        <f t="shared" si="3"/>
        <v>0</v>
      </c>
      <c r="N24" s="49">
        <f t="shared" si="4"/>
        <v>0</v>
      </c>
      <c r="O24" s="48">
        <f t="shared" si="5"/>
        <v>0</v>
      </c>
    </row>
    <row r="25" spans="1:15" x14ac:dyDescent="0.2">
      <c r="A25" s="3">
        <v>19</v>
      </c>
      <c r="B25" s="155"/>
      <c r="C25" s="155"/>
      <c r="D25" s="45">
        <v>1</v>
      </c>
      <c r="E25" s="47"/>
      <c r="F25" s="47"/>
      <c r="G25" s="47"/>
      <c r="H25" s="47"/>
      <c r="I25" s="48">
        <f t="shared" si="0"/>
        <v>0</v>
      </c>
      <c r="J25" s="47"/>
      <c r="K25" s="49">
        <f t="shared" si="1"/>
        <v>0</v>
      </c>
      <c r="L25" s="49">
        <f t="shared" si="2"/>
        <v>0</v>
      </c>
      <c r="M25" s="49">
        <f t="shared" si="3"/>
        <v>0</v>
      </c>
      <c r="N25" s="49">
        <f t="shared" si="4"/>
        <v>0</v>
      </c>
      <c r="O25" s="48">
        <f t="shared" si="5"/>
        <v>0</v>
      </c>
    </row>
    <row r="26" spans="1:15" x14ac:dyDescent="0.2">
      <c r="A26" s="3">
        <v>20</v>
      </c>
      <c r="B26" s="155"/>
      <c r="C26" s="155"/>
      <c r="D26" s="45">
        <v>1</v>
      </c>
      <c r="E26" s="47"/>
      <c r="F26" s="47"/>
      <c r="G26" s="47"/>
      <c r="H26" s="47"/>
      <c r="I26" s="48">
        <f t="shared" si="0"/>
        <v>0</v>
      </c>
      <c r="J26" s="47"/>
      <c r="K26" s="49">
        <f t="shared" si="1"/>
        <v>0</v>
      </c>
      <c r="L26" s="49">
        <f t="shared" si="2"/>
        <v>0</v>
      </c>
      <c r="M26" s="49">
        <f t="shared" si="3"/>
        <v>0</v>
      </c>
      <c r="N26" s="49">
        <f t="shared" si="4"/>
        <v>0</v>
      </c>
      <c r="O26" s="48">
        <f t="shared" si="5"/>
        <v>0</v>
      </c>
    </row>
    <row r="27" spans="1:15" s="10" customFormat="1" ht="18" customHeight="1" x14ac:dyDescent="0.2">
      <c r="A27" s="157" t="s">
        <v>12</v>
      </c>
      <c r="B27" s="158"/>
      <c r="C27" s="159"/>
      <c r="D27" s="8"/>
      <c r="E27" s="9">
        <f>SUM(E7:E26)</f>
        <v>0</v>
      </c>
      <c r="F27" s="9">
        <f>SUM(F7:F26)</f>
        <v>0</v>
      </c>
      <c r="G27" s="9">
        <f>SUM(G7:G26)</f>
        <v>0</v>
      </c>
      <c r="H27" s="9">
        <f>SUM(H7:H26)</f>
        <v>0</v>
      </c>
      <c r="I27" s="24">
        <f>SUM(I7:I26)</f>
        <v>0</v>
      </c>
      <c r="J27" s="9"/>
      <c r="K27" s="24">
        <f>SUM(K7:K26)</f>
        <v>0</v>
      </c>
      <c r="L27" s="24">
        <f>SUM(L7:L26)</f>
        <v>0</v>
      </c>
      <c r="M27" s="24">
        <f>SUM(M7:M26)</f>
        <v>0</v>
      </c>
      <c r="N27" s="24">
        <f>SUM(N7:N26)</f>
        <v>0</v>
      </c>
      <c r="O27" s="24">
        <f>SUM(O7:O26)</f>
        <v>0</v>
      </c>
    </row>
  </sheetData>
  <sheetProtection algorithmName="SHA-512" hashValue="Fn2jUg48qZh/jVGGwZAtpMbHQd7d1dNVqg3QgR55GSNRz2HMOHnVvAJYxm0iUopaKIl8WzYrUvp59gY4GY2rnw==" saltValue="9OSo6kqx9ILvw3Emv3kmDQ==" spinCount="100000" sheet="1" objects="1" scenarios="1"/>
  <mergeCells count="33">
    <mergeCell ref="D1:O1"/>
    <mergeCell ref="D2:O2"/>
    <mergeCell ref="A4:A5"/>
    <mergeCell ref="B4:C5"/>
    <mergeCell ref="D4:D5"/>
    <mergeCell ref="I4:I5"/>
    <mergeCell ref="J4:J5"/>
    <mergeCell ref="H5:H6"/>
    <mergeCell ref="N5:N6"/>
    <mergeCell ref="B16:C16"/>
    <mergeCell ref="B17:C17"/>
    <mergeCell ref="B6:C6"/>
    <mergeCell ref="B7:C7"/>
    <mergeCell ref="B8:C8"/>
    <mergeCell ref="B9:C9"/>
    <mergeCell ref="B10:C10"/>
    <mergeCell ref="B11:C11"/>
    <mergeCell ref="A27:C27"/>
    <mergeCell ref="B24:C24"/>
    <mergeCell ref="B25:C25"/>
    <mergeCell ref="B26:C26"/>
    <mergeCell ref="K4:O4"/>
    <mergeCell ref="E4:H4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</mergeCells>
  <printOptions horizontalCentered="1" gridLines="1"/>
  <pageMargins left="0.39370078740157483" right="0.39370078740157483" top="0.98425196850393704" bottom="0.78740157480314965" header="0.51181102362204722" footer="0.51181102362204722"/>
  <pageSetup paperSize="9" scale="73" orientation="landscape" r:id="rId1"/>
  <headerFooter alignWithMargins="0">
    <oddHeader>&amp;LAntragsnummer: ZW3-80</oddHeader>
    <oddFooter>&amp;C&amp;F;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0" zoomScaleNormal="100" workbookViewId="0"/>
  </sheetViews>
  <sheetFormatPr baseColWidth="10" defaultColWidth="11.42578125" defaultRowHeight="12.75" x14ac:dyDescent="0.2"/>
  <cols>
    <col min="1" max="1" width="42.85546875" style="16" customWidth="1"/>
    <col min="2" max="2" width="10" style="16" customWidth="1"/>
    <col min="3" max="7" width="16.7109375" style="16" customWidth="1"/>
    <col min="8" max="16384" width="11.42578125" style="16"/>
  </cols>
  <sheetData>
    <row r="1" spans="1:9" ht="18.75" customHeight="1" x14ac:dyDescent="0.2">
      <c r="A1" s="13" t="s">
        <v>117</v>
      </c>
      <c r="B1" s="13">
        <f>Start!B2</f>
        <v>0</v>
      </c>
      <c r="C1" s="14"/>
      <c r="D1" s="15"/>
      <c r="E1" s="15"/>
      <c r="F1" s="15"/>
      <c r="G1" s="15"/>
    </row>
    <row r="2" spans="1:9" ht="17.25" customHeight="1" x14ac:dyDescent="0.2">
      <c r="A2" s="13"/>
      <c r="B2" s="13"/>
      <c r="C2" s="14"/>
      <c r="D2" s="15"/>
      <c r="E2" s="15"/>
      <c r="F2" s="15"/>
      <c r="G2" s="15"/>
    </row>
    <row r="3" spans="1:9" ht="27" customHeight="1" x14ac:dyDescent="0.2">
      <c r="A3" s="17" t="s">
        <v>39</v>
      </c>
      <c r="B3" s="17"/>
      <c r="C3" s="18"/>
      <c r="D3" s="18"/>
      <c r="E3" s="18"/>
      <c r="F3" s="18"/>
      <c r="G3" s="18"/>
    </row>
    <row r="4" spans="1:9" ht="15.75" customHeight="1" x14ac:dyDescent="0.2">
      <c r="A4" s="19"/>
      <c r="B4" s="19"/>
      <c r="C4" s="20">
        <v>2020</v>
      </c>
      <c r="D4" s="20">
        <v>2021</v>
      </c>
      <c r="E4" s="20">
        <v>2022</v>
      </c>
      <c r="F4" s="169" t="s">
        <v>149</v>
      </c>
      <c r="G4" s="20" t="s">
        <v>3</v>
      </c>
      <c r="I4" s="21"/>
    </row>
    <row r="5" spans="1:9" ht="21" customHeight="1" x14ac:dyDescent="0.2">
      <c r="A5" s="19"/>
      <c r="B5" s="19"/>
      <c r="C5" s="20" t="s">
        <v>6</v>
      </c>
      <c r="D5" s="20" t="s">
        <v>6</v>
      </c>
      <c r="E5" s="20" t="s">
        <v>6</v>
      </c>
      <c r="F5" s="170" t="s">
        <v>149</v>
      </c>
      <c r="G5" s="20" t="s">
        <v>6</v>
      </c>
      <c r="I5" s="22"/>
    </row>
    <row r="6" spans="1:9" ht="18.75" customHeight="1" x14ac:dyDescent="0.2">
      <c r="A6" s="23" t="s">
        <v>0</v>
      </c>
      <c r="B6" s="23"/>
      <c r="C6" s="24">
        <f>Sachausgaben!D27</f>
        <v>0</v>
      </c>
      <c r="D6" s="24">
        <f>Sachausgaben!E27</f>
        <v>0</v>
      </c>
      <c r="E6" s="24">
        <f>Sachausgaben!F27</f>
        <v>0</v>
      </c>
      <c r="F6" s="24">
        <f>Sachausgaben!G27</f>
        <v>0</v>
      </c>
      <c r="G6" s="24">
        <f>SUM(C6:F6)</f>
        <v>0</v>
      </c>
      <c r="I6" s="22"/>
    </row>
    <row r="7" spans="1:9" ht="18.75" customHeight="1" x14ac:dyDescent="0.2">
      <c r="A7" s="23" t="s">
        <v>1</v>
      </c>
      <c r="B7" s="23"/>
      <c r="C7" s="24">
        <f>Fremddienstleistungen!D27</f>
        <v>0</v>
      </c>
      <c r="D7" s="24">
        <f>Fremddienstleistungen!E27</f>
        <v>0</v>
      </c>
      <c r="E7" s="24">
        <f>Fremddienstleistungen!F27</f>
        <v>0</v>
      </c>
      <c r="F7" s="24">
        <f>Fremddienstleistungen!G27</f>
        <v>0</v>
      </c>
      <c r="G7" s="24">
        <f>SUM(C7:F7)</f>
        <v>0</v>
      </c>
    </row>
    <row r="8" spans="1:9" ht="18.75" customHeight="1" x14ac:dyDescent="0.2">
      <c r="A8" s="23" t="s">
        <v>2</v>
      </c>
      <c r="B8" s="23"/>
      <c r="C8" s="24">
        <f>Personalausgaben!K22</f>
        <v>0</v>
      </c>
      <c r="D8" s="24">
        <f>Personalausgaben!L22</f>
        <v>0</v>
      </c>
      <c r="E8" s="24">
        <f>Personalausgaben!M22</f>
        <v>0</v>
      </c>
      <c r="F8" s="24">
        <f>Personalausgaben!N22</f>
        <v>0</v>
      </c>
      <c r="G8" s="24">
        <f>SUM(C8:F8)</f>
        <v>0</v>
      </c>
    </row>
    <row r="9" spans="1:9" ht="18.75" customHeight="1" x14ac:dyDescent="0.2">
      <c r="A9" s="23" t="s">
        <v>7</v>
      </c>
      <c r="B9" s="23"/>
      <c r="C9" s="24">
        <f>Investitionen!K27</f>
        <v>0</v>
      </c>
      <c r="D9" s="24">
        <f>Investitionen!L27</f>
        <v>0</v>
      </c>
      <c r="E9" s="24">
        <f>Investitionen!M27</f>
        <v>0</v>
      </c>
      <c r="F9" s="24">
        <f>Investitionen!N27</f>
        <v>0</v>
      </c>
      <c r="G9" s="24">
        <f>SUM(C9:F9)</f>
        <v>0</v>
      </c>
    </row>
    <row r="10" spans="1:9" ht="24" customHeight="1" x14ac:dyDescent="0.2">
      <c r="A10" s="23" t="s">
        <v>4</v>
      </c>
      <c r="B10" s="23"/>
      <c r="C10" s="24">
        <f>SUM(C6,C7,C8,C9)</f>
        <v>0</v>
      </c>
      <c r="D10" s="24">
        <f>SUM(D6,D7,D8,D9)</f>
        <v>0</v>
      </c>
      <c r="E10" s="24">
        <f>SUM(E6,E7,E8,E9)</f>
        <v>0</v>
      </c>
      <c r="F10" s="24">
        <f>SUM(F6,F7,F8,F9)</f>
        <v>0</v>
      </c>
      <c r="G10" s="24">
        <f>SUM(G6,G7,G8,G9)</f>
        <v>0</v>
      </c>
    </row>
    <row r="11" spans="1:9" ht="26.25" customHeight="1" x14ac:dyDescent="0.2">
      <c r="A11" s="94" t="s">
        <v>144</v>
      </c>
      <c r="B11" s="93">
        <v>0.8</v>
      </c>
      <c r="C11" s="95">
        <f>C10*$B$11</f>
        <v>0</v>
      </c>
      <c r="D11" s="95">
        <f t="shared" ref="D11:F11" si="0">D10*$B$11</f>
        <v>0</v>
      </c>
      <c r="E11" s="95">
        <f t="shared" si="0"/>
        <v>0</v>
      </c>
      <c r="F11" s="95">
        <f t="shared" si="0"/>
        <v>0</v>
      </c>
      <c r="G11" s="95">
        <f>SUM(C11:F11)</f>
        <v>0</v>
      </c>
    </row>
    <row r="12" spans="1:9" ht="30" customHeight="1" x14ac:dyDescent="0.2">
      <c r="A12" s="21"/>
      <c r="B12" s="21"/>
      <c r="C12" s="21"/>
      <c r="D12" s="21"/>
      <c r="E12" s="21"/>
      <c r="F12" s="21"/>
      <c r="G12" s="21"/>
    </row>
    <row r="13" spans="1:9" ht="24" customHeight="1" x14ac:dyDescent="0.2">
      <c r="A13" s="25" t="s">
        <v>43</v>
      </c>
      <c r="B13" s="26"/>
      <c r="C13" s="26"/>
      <c r="D13" s="26"/>
      <c r="E13" s="26"/>
      <c r="F13" s="26"/>
      <c r="G13" s="26"/>
    </row>
    <row r="14" spans="1:9" ht="24" customHeight="1" x14ac:dyDescent="0.2">
      <c r="A14" s="23" t="s">
        <v>5</v>
      </c>
      <c r="B14" s="27"/>
      <c r="C14" s="28">
        <f>C10-C11</f>
        <v>0</v>
      </c>
      <c r="D14" s="28">
        <f t="shared" ref="D14:G14" si="1">D10-D11</f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</row>
    <row r="15" spans="1:9" ht="18.75" customHeight="1" x14ac:dyDescent="0.2">
      <c r="A15" s="29" t="s">
        <v>40</v>
      </c>
      <c r="B15" s="27"/>
      <c r="C15" s="12">
        <v>0</v>
      </c>
      <c r="D15" s="12">
        <v>0</v>
      </c>
      <c r="E15" s="12">
        <v>0</v>
      </c>
      <c r="F15" s="12">
        <v>0</v>
      </c>
      <c r="G15" s="92">
        <f>SUM(C15:F15)</f>
        <v>0</v>
      </c>
    </row>
    <row r="16" spans="1:9" ht="18.75" customHeight="1" x14ac:dyDescent="0.2">
      <c r="A16" s="30" t="s">
        <v>41</v>
      </c>
      <c r="B16" s="27"/>
      <c r="C16" s="12">
        <v>0</v>
      </c>
      <c r="D16" s="12">
        <v>0</v>
      </c>
      <c r="E16" s="12">
        <v>0</v>
      </c>
      <c r="F16" s="12">
        <v>0</v>
      </c>
      <c r="G16" s="92">
        <f t="shared" ref="G16:G17" si="2">SUM(C16:F16)</f>
        <v>0</v>
      </c>
    </row>
    <row r="17" spans="1:7" ht="18.75" customHeight="1" x14ac:dyDescent="0.2">
      <c r="A17" s="30" t="s">
        <v>42</v>
      </c>
      <c r="B17" s="27"/>
      <c r="C17" s="12">
        <v>0</v>
      </c>
      <c r="D17" s="12">
        <v>0</v>
      </c>
      <c r="E17" s="12">
        <v>0</v>
      </c>
      <c r="F17" s="12">
        <v>0</v>
      </c>
      <c r="G17" s="92">
        <f t="shared" si="2"/>
        <v>0</v>
      </c>
    </row>
    <row r="18" spans="1:7" ht="18.75" customHeight="1" x14ac:dyDescent="0.2">
      <c r="A18" s="30" t="s">
        <v>152</v>
      </c>
      <c r="B18" s="27"/>
      <c r="C18" s="12">
        <v>0</v>
      </c>
      <c r="D18" s="12">
        <v>0</v>
      </c>
      <c r="E18" s="12">
        <v>0</v>
      </c>
      <c r="F18" s="12">
        <v>0</v>
      </c>
      <c r="G18" s="92">
        <f>SUM(C18:F18)</f>
        <v>0</v>
      </c>
    </row>
    <row r="19" spans="1:7" ht="21" customHeight="1" x14ac:dyDescent="0.2">
      <c r="A19" s="31" t="s">
        <v>44</v>
      </c>
      <c r="B19" s="27"/>
      <c r="C19" s="28">
        <f>SUM(C15:C18)</f>
        <v>0</v>
      </c>
      <c r="D19" s="28">
        <f t="shared" ref="D19:F19" si="3">SUM(D15:D18)</f>
        <v>0</v>
      </c>
      <c r="E19" s="28">
        <f t="shared" si="3"/>
        <v>0</v>
      </c>
      <c r="F19" s="28">
        <f t="shared" si="3"/>
        <v>0</v>
      </c>
      <c r="G19" s="28">
        <f>SUM(G15:G18)</f>
        <v>0</v>
      </c>
    </row>
    <row r="20" spans="1:7" x14ac:dyDescent="0.2">
      <c r="A20" s="32"/>
      <c r="B20" s="32"/>
      <c r="C20" s="32"/>
      <c r="D20" s="32"/>
      <c r="E20" s="32"/>
      <c r="F20" s="32"/>
      <c r="G20" s="32"/>
    </row>
    <row r="21" spans="1:7" ht="36.75" customHeight="1" x14ac:dyDescent="0.2">
      <c r="A21" s="32"/>
      <c r="B21" s="32"/>
      <c r="C21" s="32"/>
      <c r="D21" s="32"/>
      <c r="E21" s="32"/>
      <c r="F21" s="32"/>
      <c r="G21" s="32"/>
    </row>
    <row r="22" spans="1:7" ht="24" customHeight="1" x14ac:dyDescent="0.2">
      <c r="A22" s="25" t="s">
        <v>46</v>
      </c>
      <c r="B22" s="26"/>
      <c r="C22" s="26"/>
      <c r="D22" s="26"/>
      <c r="E22" s="26"/>
      <c r="F22" s="26"/>
      <c r="G22" s="26"/>
    </row>
    <row r="23" spans="1:7" x14ac:dyDescent="0.2">
      <c r="A23" s="27"/>
      <c r="B23" s="27"/>
      <c r="C23" s="20">
        <v>2020</v>
      </c>
      <c r="D23" s="20">
        <v>2021</v>
      </c>
      <c r="E23" s="20">
        <v>2022</v>
      </c>
      <c r="F23" s="169" t="s">
        <v>149</v>
      </c>
      <c r="G23" s="20" t="s">
        <v>3</v>
      </c>
    </row>
    <row r="24" spans="1:7" ht="16.5" customHeight="1" x14ac:dyDescent="0.2">
      <c r="A24" s="27"/>
      <c r="B24" s="27"/>
      <c r="C24" s="20" t="s">
        <v>6</v>
      </c>
      <c r="D24" s="20" t="s">
        <v>6</v>
      </c>
      <c r="E24" s="20" t="s">
        <v>6</v>
      </c>
      <c r="F24" s="170" t="s">
        <v>149</v>
      </c>
      <c r="G24" s="20" t="s">
        <v>6</v>
      </c>
    </row>
    <row r="25" spans="1:7" x14ac:dyDescent="0.2">
      <c r="A25" s="23" t="s">
        <v>37</v>
      </c>
      <c r="B25" s="27"/>
      <c r="C25" s="33">
        <f>C10</f>
        <v>0</v>
      </c>
      <c r="D25" s="33">
        <f>D10</f>
        <v>0</v>
      </c>
      <c r="E25" s="33">
        <f>E10</f>
        <v>0</v>
      </c>
      <c r="F25" s="33">
        <f>F10</f>
        <v>0</v>
      </c>
      <c r="G25" s="33">
        <f>SUM(C25:F25)</f>
        <v>0</v>
      </c>
    </row>
    <row r="26" spans="1:7" x14ac:dyDescent="0.2">
      <c r="A26" s="27" t="s">
        <v>151</v>
      </c>
      <c r="B26" s="27"/>
      <c r="C26" s="33">
        <f>C11</f>
        <v>0</v>
      </c>
      <c r="D26" s="33">
        <f t="shared" ref="D26:G26" si="4">D11</f>
        <v>0</v>
      </c>
      <c r="E26" s="33">
        <f t="shared" si="4"/>
        <v>0</v>
      </c>
      <c r="F26" s="33">
        <f t="shared" si="4"/>
        <v>0</v>
      </c>
      <c r="G26" s="33">
        <f t="shared" si="4"/>
        <v>0</v>
      </c>
    </row>
    <row r="27" spans="1:7" x14ac:dyDescent="0.2">
      <c r="A27" s="34" t="s">
        <v>45</v>
      </c>
      <c r="B27" s="35">
        <v>0.5</v>
      </c>
      <c r="C27" s="33">
        <f>C26*$B$27</f>
        <v>0</v>
      </c>
      <c r="D27" s="33">
        <f>D26*$B$27</f>
        <v>0</v>
      </c>
      <c r="E27" s="33">
        <f>E26*$B$27</f>
        <v>0</v>
      </c>
      <c r="F27" s="33">
        <f>F26*$B$27</f>
        <v>0</v>
      </c>
      <c r="G27" s="33">
        <f t="shared" ref="G27:G29" si="5">SUM(C27:F27)</f>
        <v>0</v>
      </c>
    </row>
    <row r="28" spans="1:7" x14ac:dyDescent="0.2">
      <c r="A28" s="29" t="s">
        <v>38</v>
      </c>
      <c r="B28" s="35">
        <v>0.5</v>
      </c>
      <c r="C28" s="33">
        <f>C26*$B$28</f>
        <v>0</v>
      </c>
      <c r="D28" s="33">
        <f>D26*$B$28</f>
        <v>0</v>
      </c>
      <c r="E28" s="33">
        <f>E26*$B$28</f>
        <v>0</v>
      </c>
      <c r="F28" s="33">
        <f>F26*$B$28</f>
        <v>0</v>
      </c>
      <c r="G28" s="33">
        <f t="shared" si="5"/>
        <v>0</v>
      </c>
    </row>
    <row r="29" spans="1:7" ht="16.5" customHeight="1" x14ac:dyDescent="0.2">
      <c r="A29" s="36" t="s">
        <v>5</v>
      </c>
      <c r="B29" s="27"/>
      <c r="C29" s="33">
        <f>C19</f>
        <v>0</v>
      </c>
      <c r="D29" s="33">
        <f t="shared" ref="D29:F29" si="6">D19</f>
        <v>0</v>
      </c>
      <c r="E29" s="33">
        <f t="shared" si="6"/>
        <v>0</v>
      </c>
      <c r="F29" s="33">
        <f t="shared" si="6"/>
        <v>0</v>
      </c>
      <c r="G29" s="33">
        <f t="shared" si="5"/>
        <v>0</v>
      </c>
    </row>
    <row r="30" spans="1:7" ht="21" customHeight="1" x14ac:dyDescent="0.2">
      <c r="A30" s="37" t="s">
        <v>36</v>
      </c>
      <c r="B30" s="37"/>
      <c r="C30" s="28">
        <f>C29+C26</f>
        <v>0</v>
      </c>
      <c r="D30" s="28">
        <f t="shared" ref="D30:F30" si="7">D29+D26</f>
        <v>0</v>
      </c>
      <c r="E30" s="28">
        <f t="shared" si="7"/>
        <v>0</v>
      </c>
      <c r="F30" s="28">
        <f t="shared" si="7"/>
        <v>0</v>
      </c>
      <c r="G30" s="28">
        <f>SUM(G29+G26)</f>
        <v>0</v>
      </c>
    </row>
    <row r="31" spans="1:7" x14ac:dyDescent="0.2">
      <c r="A31" s="13"/>
    </row>
    <row r="35" ht="30.75" customHeight="1" x14ac:dyDescent="0.2"/>
    <row r="36" ht="15" customHeight="1" x14ac:dyDescent="0.2"/>
    <row r="37" ht="16.5" customHeight="1" x14ac:dyDescent="0.2"/>
    <row r="38" ht="16.5" customHeight="1" x14ac:dyDescent="0.2"/>
    <row r="41" ht="17.25" customHeight="1" x14ac:dyDescent="0.2"/>
  </sheetData>
  <sheetProtection algorithmName="SHA-512" hashValue="LBUxsk+7donKkuWoLV7XPdbYExcU9Xl3S9L4fKEPD74KJ/s1bXvTvJ5EgozCKDvq9P1ZIxv2uFCa/CdTL1Jh9Q==" saltValue="UeQk8KWIbrxCD7AWyRB6Ew==" spinCount="100000" sheet="1" objects="1" scenarios="1"/>
  <protectedRanges>
    <protectedRange password="DA87" sqref="B27:B28" name="Bereich2" securityDescriptor="O:WDG:WDD:(A;;CC;;;S-1-5-21-4188766503-2582863810-928569905-5729)(A;;CC;;;S-1-5-21-4188766503-2582863810-928569905-5290)"/>
  </protectedRanges>
  <customSheetViews>
    <customSheetView guid="{3FA4FE46-FF82-42AC-BAEA-A0054094CCAE}" fitToPage="1">
      <pageMargins left="0.39370078740157483" right="0.39370078740157483" top="0.98425196850393704" bottom="0.78740157480314965" header="0.51181102362204722" footer="0.51181102362204722"/>
      <printOptions horizontalCentered="1" gridLines="1"/>
      <pageSetup paperSize="9" scale="83" orientation="landscape" r:id="rId1"/>
      <headerFooter alignWithMargins="0">
        <oddHeader>&amp;LAntragsnummer: ZW3-80</oddHeader>
        <oddFooter>&amp;C&amp;F; &amp;A</oddFooter>
      </headerFooter>
    </customSheetView>
    <customSheetView guid="{D3723F53-70E7-492A-8F00-73AC3D36D61D}" fitToPage="1">
      <pageMargins left="0.39370078740157483" right="0.39370078740157483" top="0.98425196850393704" bottom="0.78740157480314965" header="0.51181102362204722" footer="0.51181102362204722"/>
      <printOptions horizontalCentered="1" gridLines="1"/>
      <pageSetup paperSize="9" scale="83" orientation="landscape" r:id="rId2"/>
      <headerFooter alignWithMargins="0">
        <oddHeader>&amp;LAntragsnummer: ZW3-80</oddHeader>
        <oddFooter>&amp;C&amp;F; &amp;A</oddFooter>
      </headerFooter>
    </customSheetView>
    <customSheetView guid="{DE3BDD34-98A1-4EEB-ABE3-E9E1B1C78B86}" fitToPage="1">
      <pageMargins left="0.39370078740157483" right="0.39370078740157483" top="0.98425196850393704" bottom="0.78740157480314965" header="0.51181102362204722" footer="0.51181102362204722"/>
      <printOptions horizontalCentered="1" gridLines="1"/>
      <pageSetup paperSize="9" scale="83" orientation="landscape" r:id="rId3"/>
      <headerFooter alignWithMargins="0">
        <oddHeader>&amp;LAntragsnummer: ZW3-80</oddHeader>
        <oddFooter>&amp;C&amp;F; &amp;A</oddFooter>
      </headerFooter>
    </customSheetView>
  </customSheetViews>
  <mergeCells count="2">
    <mergeCell ref="F4:F5"/>
    <mergeCell ref="F23:F24"/>
  </mergeCells>
  <phoneticPr fontId="3" type="noConversion"/>
  <printOptions horizontalCentered="1" gridLines="1"/>
  <pageMargins left="0.39370078740157483" right="0.39370078740157483" top="0.98425196850393704" bottom="0.78740157480314965" header="0.51181102362204722" footer="0.51181102362204722"/>
  <pageSetup paperSize="9" scale="81" orientation="landscape" r:id="rId4"/>
  <headerFooter alignWithMargins="0">
    <oddHeader>&amp;LAntragsnummer: ZW3-80</oddHeader>
    <oddFooter>&amp;C&amp;F;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4</vt:i4>
      </vt:variant>
    </vt:vector>
  </HeadingPairs>
  <TitlesOfParts>
    <vt:vector size="11" baseType="lpstr">
      <vt:lpstr>Start</vt:lpstr>
      <vt:lpstr>Personalausgaben</vt:lpstr>
      <vt:lpstr>Qualifikationsnachweise</vt:lpstr>
      <vt:lpstr>Sachausgaben</vt:lpstr>
      <vt:lpstr>Fremddienstleistungen</vt:lpstr>
      <vt:lpstr>Investitionen</vt:lpstr>
      <vt:lpstr>Zusammenfassung</vt:lpstr>
      <vt:lpstr>Investitionen!Druckbereich</vt:lpstr>
      <vt:lpstr>Personalausgaben!Druckbereich</vt:lpstr>
      <vt:lpstr>Sachausgaben!Druckbereich</vt:lpstr>
      <vt:lpstr>Zusammenfassung!Druckbereich</vt:lpstr>
    </vt:vector>
  </TitlesOfParts>
  <Company>Dezernat 101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Gehrke</dc:creator>
  <cp:lastModifiedBy>Nee, Hendrik</cp:lastModifiedBy>
  <cp:lastPrinted>2020-06-16T10:12:16Z</cp:lastPrinted>
  <dcterms:created xsi:type="dcterms:W3CDTF">2000-08-29T09:16:29Z</dcterms:created>
  <dcterms:modified xsi:type="dcterms:W3CDTF">2020-06-16T10:16:22Z</dcterms:modified>
</cp:coreProperties>
</file>