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/>
  <workbookProtection workbookPassword="CC2B" lockStructure="1"/>
  <bookViews>
    <workbookView xWindow="60" yWindow="-165" windowWidth="18810" windowHeight="11865" activeTab="2"/>
  </bookViews>
  <sheets>
    <sheet name="Allgemeine Angaben" sheetId="1" r:id="rId1"/>
    <sheet name="Erläuterungen" sheetId="2" r:id="rId2"/>
    <sheet name="Übersicht Ausgaben Einnahmen" sheetId="8" r:id="rId3"/>
    <sheet name="Prüfung Erläuterungen" sheetId="19" state="hidden" r:id="rId4"/>
    <sheet name="F-Plan geprüft" sheetId="20" state="hidden" r:id="rId5"/>
  </sheets>
  <definedNames>
    <definedName name="_xlnm.Print_Area" localSheetId="0">'Allgemeine Angaben'!$A$1:$N$40</definedName>
    <definedName name="_xlnm.Print_Area" localSheetId="1">Erläuterungen!$A$1:$M$88</definedName>
    <definedName name="_xlnm.Print_Area" localSheetId="3">'Prüfung Erläuterungen'!$A$1:$P$154</definedName>
    <definedName name="_xlnm.Print_Area" localSheetId="2">'Übersicht Ausgaben Einnahmen'!$A$1:$L$43</definedName>
  </definedNames>
  <calcPr calcId="145621"/>
</workbook>
</file>

<file path=xl/calcChain.xml><?xml version="1.0" encoding="utf-8"?>
<calcChain xmlns="http://schemas.openxmlformats.org/spreadsheetml/2006/main">
  <c r="J130" i="19" l="1"/>
  <c r="J131" i="19"/>
  <c r="J132" i="19"/>
  <c r="J133" i="19"/>
  <c r="J134" i="19"/>
  <c r="J136" i="19"/>
  <c r="F63" i="19"/>
  <c r="A2" i="8" l="1"/>
  <c r="A1" i="8"/>
  <c r="A2" i="19" l="1"/>
  <c r="A3" i="2"/>
  <c r="A2" i="2"/>
  <c r="E8" i="20" l="1"/>
  <c r="D8" i="20"/>
  <c r="D5" i="20"/>
  <c r="D4" i="20"/>
  <c r="E40" i="20" l="1"/>
  <c r="E31" i="20"/>
  <c r="E32" i="20"/>
  <c r="E33" i="20"/>
  <c r="E30" i="20"/>
  <c r="E28" i="20"/>
  <c r="E27" i="20"/>
  <c r="E36" i="20"/>
  <c r="D120" i="19"/>
  <c r="E23" i="20" s="1"/>
  <c r="G129" i="19"/>
  <c r="I129" i="19" s="1"/>
  <c r="G128" i="19"/>
  <c r="I128" i="19" s="1"/>
  <c r="F106" i="19"/>
  <c r="E21" i="20" s="1"/>
  <c r="H135" i="19"/>
  <c r="J135" i="19" s="1"/>
  <c r="H127" i="19"/>
  <c r="H130" i="19"/>
  <c r="H137" i="19" s="1"/>
  <c r="G134" i="19"/>
  <c r="I134" i="19" s="1"/>
  <c r="G133" i="19"/>
  <c r="I133" i="19" s="1"/>
  <c r="G132" i="19"/>
  <c r="I132" i="19" s="1"/>
  <c r="G131" i="19"/>
  <c r="I131" i="19" s="1"/>
  <c r="G74" i="19"/>
  <c r="G75" i="19" s="1"/>
  <c r="D74" i="19"/>
  <c r="B109" i="19"/>
  <c r="D105" i="19"/>
  <c r="G105" i="19" s="1"/>
  <c r="G106" i="19" s="1"/>
  <c r="F88" i="19"/>
  <c r="E18" i="20" s="1"/>
  <c r="B48" i="19"/>
  <c r="E26" i="20" l="1"/>
  <c r="E35" i="20"/>
  <c r="D98" i="19"/>
  <c r="D118" i="19" s="1"/>
  <c r="D119" i="19"/>
  <c r="E17" i="20"/>
  <c r="E19" i="20" s="1"/>
  <c r="E29" i="20"/>
  <c r="E37" i="20" s="1"/>
  <c r="G130" i="19"/>
  <c r="I130" i="19" s="1"/>
  <c r="O45" i="19" l="1"/>
  <c r="E12" i="20" s="1"/>
  <c r="O21" i="19" l="1"/>
  <c r="B91" i="19"/>
  <c r="C87" i="19"/>
  <c r="B87" i="19"/>
  <c r="B78" i="19"/>
  <c r="B74" i="19"/>
  <c r="B24" i="19"/>
  <c r="I10" i="19"/>
  <c r="I11" i="19"/>
  <c r="I12" i="19"/>
  <c r="I13" i="19"/>
  <c r="I14" i="19"/>
  <c r="I15" i="19"/>
  <c r="I16" i="19"/>
  <c r="I17" i="19"/>
  <c r="I18" i="19"/>
  <c r="I19" i="19"/>
  <c r="I20" i="19"/>
  <c r="I9" i="19"/>
  <c r="F38" i="19"/>
  <c r="F39" i="19"/>
  <c r="F40" i="19"/>
  <c r="F41" i="19"/>
  <c r="F42" i="19"/>
  <c r="F43" i="19"/>
  <c r="F44" i="19"/>
  <c r="F37" i="19"/>
  <c r="K44" i="19"/>
  <c r="I44" i="19"/>
  <c r="K43" i="19"/>
  <c r="I43" i="19"/>
  <c r="K42" i="19"/>
  <c r="I42" i="19"/>
  <c r="K41" i="19"/>
  <c r="I41" i="19"/>
  <c r="K40" i="19"/>
  <c r="I40" i="19"/>
  <c r="K39" i="19"/>
  <c r="I39" i="19"/>
  <c r="K38" i="19"/>
  <c r="I38" i="19"/>
  <c r="K37" i="19"/>
  <c r="I37" i="19"/>
  <c r="E44" i="19"/>
  <c r="D44" i="19"/>
  <c r="C44" i="19"/>
  <c r="B44" i="19"/>
  <c r="E43" i="19"/>
  <c r="D43" i="19"/>
  <c r="C43" i="19"/>
  <c r="B43" i="19"/>
  <c r="E42" i="19"/>
  <c r="D42" i="19"/>
  <c r="C42" i="19"/>
  <c r="B42" i="19"/>
  <c r="E41" i="19"/>
  <c r="D41" i="19"/>
  <c r="C41" i="19"/>
  <c r="B41" i="19"/>
  <c r="E40" i="19"/>
  <c r="D40" i="19"/>
  <c r="C40" i="19"/>
  <c r="B40" i="19"/>
  <c r="E39" i="19"/>
  <c r="D39" i="19"/>
  <c r="C39" i="19"/>
  <c r="B39" i="19"/>
  <c r="E38" i="19"/>
  <c r="D38" i="19"/>
  <c r="C38" i="19"/>
  <c r="B38" i="19"/>
  <c r="E37" i="19"/>
  <c r="D37" i="19"/>
  <c r="C37" i="19"/>
  <c r="B37" i="19"/>
  <c r="N20" i="19"/>
  <c r="P20" i="19" s="1"/>
  <c r="N19" i="19"/>
  <c r="P19" i="19" s="1"/>
  <c r="N18" i="19"/>
  <c r="P18" i="19" s="1"/>
  <c r="N17" i="19"/>
  <c r="P17" i="19" s="1"/>
  <c r="N16" i="19"/>
  <c r="P16" i="19" s="1"/>
  <c r="N15" i="19"/>
  <c r="P15" i="19" s="1"/>
  <c r="N14" i="19"/>
  <c r="P14" i="19" s="1"/>
  <c r="N13" i="19"/>
  <c r="P13" i="19" s="1"/>
  <c r="N12" i="19"/>
  <c r="P12" i="19" s="1"/>
  <c r="N11" i="19"/>
  <c r="P11" i="19" s="1"/>
  <c r="N10" i="19"/>
  <c r="N9" i="19"/>
  <c r="P9" i="19" s="1"/>
  <c r="M13" i="19"/>
  <c r="M12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C10" i="19"/>
  <c r="D10" i="19"/>
  <c r="E10" i="19"/>
  <c r="F10" i="19"/>
  <c r="G10" i="19"/>
  <c r="C11" i="19"/>
  <c r="D11" i="19"/>
  <c r="E11" i="19"/>
  <c r="F11" i="19"/>
  <c r="G11" i="19"/>
  <c r="C12" i="19"/>
  <c r="D12" i="19"/>
  <c r="E12" i="19"/>
  <c r="F12" i="19"/>
  <c r="G12" i="19"/>
  <c r="C13" i="19"/>
  <c r="D13" i="19"/>
  <c r="E13" i="19"/>
  <c r="F13" i="19"/>
  <c r="G13" i="19"/>
  <c r="C14" i="19"/>
  <c r="D14" i="19"/>
  <c r="E14" i="19"/>
  <c r="F14" i="19"/>
  <c r="G14" i="19"/>
  <c r="C15" i="19"/>
  <c r="D15" i="19"/>
  <c r="E15" i="19"/>
  <c r="F15" i="19"/>
  <c r="G15" i="19"/>
  <c r="C16" i="19"/>
  <c r="D16" i="19"/>
  <c r="E16" i="19"/>
  <c r="F16" i="19"/>
  <c r="G16" i="19"/>
  <c r="C17" i="19"/>
  <c r="D17" i="19"/>
  <c r="F17" i="19"/>
  <c r="G17" i="19"/>
  <c r="C18" i="19"/>
  <c r="D18" i="19"/>
  <c r="F18" i="19"/>
  <c r="G18" i="19"/>
  <c r="C19" i="19"/>
  <c r="D19" i="19"/>
  <c r="F19" i="19"/>
  <c r="G19" i="19"/>
  <c r="C20" i="19"/>
  <c r="D20" i="19"/>
  <c r="F20" i="19"/>
  <c r="G20" i="19"/>
  <c r="D9" i="19"/>
  <c r="E9" i="19"/>
  <c r="F9" i="19"/>
  <c r="G9" i="19"/>
  <c r="C9" i="19"/>
  <c r="B10" i="19"/>
  <c r="B11" i="19"/>
  <c r="B12" i="19"/>
  <c r="B13" i="19"/>
  <c r="B14" i="19"/>
  <c r="B15" i="19"/>
  <c r="B16" i="19"/>
  <c r="B17" i="19"/>
  <c r="B18" i="19"/>
  <c r="B19" i="19"/>
  <c r="B20" i="19"/>
  <c r="B9" i="19"/>
  <c r="D84" i="2"/>
  <c r="D56" i="19" l="1"/>
  <c r="D116" i="19" s="1"/>
  <c r="E11" i="20"/>
  <c r="E13" i="20" s="1"/>
  <c r="D106" i="19"/>
  <c r="D9" i="8"/>
  <c r="N21" i="19"/>
  <c r="P21" i="19" s="1"/>
  <c r="P10" i="19"/>
  <c r="G20" i="8"/>
  <c r="G127" i="19" l="1"/>
  <c r="I127" i="19" s="1"/>
  <c r="L22" i="2"/>
  <c r="K32" i="2"/>
  <c r="M38" i="19" s="1"/>
  <c r="P38" i="19" s="1"/>
  <c r="K33" i="2"/>
  <c r="M39" i="19" s="1"/>
  <c r="P39" i="19" s="1"/>
  <c r="K34" i="2"/>
  <c r="M40" i="19" s="1"/>
  <c r="P40" i="19" s="1"/>
  <c r="K35" i="2"/>
  <c r="M41" i="19" s="1"/>
  <c r="P41" i="19" s="1"/>
  <c r="K36" i="2"/>
  <c r="M42" i="19" s="1"/>
  <c r="P42" i="19" s="1"/>
  <c r="K37" i="2"/>
  <c r="M43" i="19" s="1"/>
  <c r="P43" i="19" s="1"/>
  <c r="K38" i="2"/>
  <c r="M44" i="19" s="1"/>
  <c r="P44" i="19" s="1"/>
  <c r="K31" i="2"/>
  <c r="M37" i="19" s="1"/>
  <c r="P37" i="19" s="1"/>
  <c r="D71" i="2"/>
  <c r="D60" i="2"/>
  <c r="F74" i="19" s="1"/>
  <c r="H74" i="19" s="1"/>
  <c r="H75" i="19" s="1"/>
  <c r="M9" i="19"/>
  <c r="M10" i="19"/>
  <c r="M11" i="19"/>
  <c r="M14" i="19"/>
  <c r="M15" i="19"/>
  <c r="M16" i="19"/>
  <c r="M17" i="19"/>
  <c r="M18" i="19"/>
  <c r="M19" i="19"/>
  <c r="M20" i="19"/>
  <c r="P45" i="19" l="1"/>
  <c r="D55" i="19" s="1"/>
  <c r="D72" i="2"/>
  <c r="D88" i="19" s="1"/>
  <c r="D87" i="19"/>
  <c r="G87" i="19" s="1"/>
  <c r="G88" i="19" s="1"/>
  <c r="D97" i="19" s="1"/>
  <c r="D77" i="2"/>
  <c r="K39" i="2"/>
  <c r="D61" i="2"/>
  <c r="F75" i="19" s="1"/>
  <c r="D8" i="8" l="1"/>
  <c r="D96" i="19"/>
  <c r="D45" i="2"/>
  <c r="M45" i="19"/>
  <c r="D54" i="19" l="1"/>
  <c r="D6" i="8"/>
  <c r="D51" i="2"/>
  <c r="E15" i="20" l="1"/>
  <c r="E22" i="20" s="1"/>
  <c r="E24" i="20" s="1"/>
  <c r="D117" i="19"/>
  <c r="D121" i="19" s="1"/>
  <c r="B138" i="19" s="1"/>
  <c r="D7" i="8"/>
  <c r="D10" i="8" s="1"/>
  <c r="D14" i="8" s="1"/>
  <c r="D63" i="19"/>
  <c r="G63" i="19" s="1"/>
  <c r="J128" i="19" l="1"/>
  <c r="J129" i="19"/>
  <c r="J137" i="19"/>
  <c r="J127" i="19"/>
  <c r="E49" i="20"/>
  <c r="E42" i="20"/>
  <c r="E45" i="20"/>
  <c r="E47" i="20"/>
  <c r="E44" i="20"/>
  <c r="E46" i="20"/>
  <c r="D51" i="20"/>
  <c r="G24" i="8"/>
  <c r="G30" i="8" l="1"/>
  <c r="G136" i="19" s="1"/>
  <c r="G135" i="19" s="1"/>
  <c r="G137" i="19" l="1"/>
  <c r="I135" i="19"/>
  <c r="I137" i="19" s="1"/>
  <c r="I136" i="19"/>
  <c r="E17" i="19" l="1"/>
  <c r="E18" i="19"/>
  <c r="E19" i="19"/>
  <c r="E20" i="19"/>
</calcChain>
</file>

<file path=xl/comments1.xml><?xml version="1.0" encoding="utf-8"?>
<comments xmlns="http://schemas.openxmlformats.org/spreadsheetml/2006/main">
  <authors>
    <author>Reiter, Sebastian</author>
  </authors>
  <commentList>
    <comment ref="L9" authorId="0">
      <text>
        <r>
          <rPr>
            <b/>
            <sz val="9"/>
            <color indexed="81"/>
            <rFont val="Tahoma"/>
            <family val="2"/>
          </rPr>
          <t>Bitte erfassen Sie hier die tatsächlichen Personalausgaben (Arbeitgeberbrutto inkl. Nebenleistungen (jedoch ohne Leistungsprämien) und Lohn- und Gehaltsnebenkosten) für den gesamten Projektzeitraum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Fürstenberg, Sabrina</author>
  </authors>
  <commentList>
    <comment ref="D7" authorId="0">
      <text>
        <r>
          <rPr>
            <b/>
            <sz val="9"/>
            <color indexed="81"/>
            <rFont val="Tahoma"/>
            <family val="2"/>
          </rPr>
          <t>Fürstenberg, Sabrina:</t>
        </r>
        <r>
          <rPr>
            <sz val="9"/>
            <color indexed="81"/>
            <rFont val="Tahoma"/>
            <family val="2"/>
          </rPr>
          <t xml:space="preserve">
Bitte Antragsnummer erfassen!
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Fürstenberg, Sabrina:</t>
        </r>
        <r>
          <rPr>
            <sz val="9"/>
            <color indexed="81"/>
            <rFont val="Tahoma"/>
            <family val="2"/>
          </rPr>
          <t xml:space="preserve">
Projektzeitraum wird automatisch aus dem Blatt "allgemeine Angaben" übernommen, bitte prüfen und bei Änderung des Projektzeitraumes anpassen</t>
        </r>
      </text>
    </comment>
  </commentList>
</comments>
</file>

<file path=xl/sharedStrings.xml><?xml version="1.0" encoding="utf-8"?>
<sst xmlns="http://schemas.openxmlformats.org/spreadsheetml/2006/main" count="281" uniqueCount="177">
  <si>
    <t>Projekttitel</t>
  </si>
  <si>
    <t>Antragsnummer</t>
  </si>
  <si>
    <t>Version</t>
  </si>
  <si>
    <t>Projektzeitraum</t>
  </si>
  <si>
    <t>SER (stärker entwickelte Region)</t>
  </si>
  <si>
    <t>ÜR (Übergangsregion)</t>
  </si>
  <si>
    <t>Anzahl Teilnehmende</t>
  </si>
  <si>
    <t xml:space="preserve">bis  </t>
  </si>
  <si>
    <t xml:space="preserve">von  </t>
  </si>
  <si>
    <t>1.1 Bezüge für eigenes und fremdes Personal einschließlich Sozialabgaben</t>
  </si>
  <si>
    <t>Name</t>
  </si>
  <si>
    <t>Vorname</t>
  </si>
  <si>
    <t>Einsatz im Projekt von</t>
  </si>
  <si>
    <t>Einsatz im Projekt bis</t>
  </si>
  <si>
    <t>Qualifikation</t>
  </si>
  <si>
    <t>Summe:</t>
  </si>
  <si>
    <t>1.2 Ausgaben für Honorarkräfte</t>
  </si>
  <si>
    <t>Ausgaben</t>
  </si>
  <si>
    <t>ggf. weitere Erläuterungen</t>
  </si>
  <si>
    <t>Summe 3.1 bis 3.3</t>
  </si>
  <si>
    <t>Gesamtausgaben</t>
  </si>
  <si>
    <t>1. Summe der privaten Kofinanzierung</t>
  </si>
  <si>
    <t>2. Summe der öffentlichen Kofinanzierung</t>
  </si>
  <si>
    <t>2.2 Landesmittel</t>
  </si>
  <si>
    <t>2.3 Kommunale Mittel</t>
  </si>
  <si>
    <t>anerkannte Ausgaben</t>
  </si>
  <si>
    <t>beantragte Ausgaben</t>
  </si>
  <si>
    <t>1.</t>
  </si>
  <si>
    <t>1.1</t>
  </si>
  <si>
    <t>Bezüge für eigenes und Fremdpersonal einschließlich Sozialabgaben</t>
  </si>
  <si>
    <t>1.2</t>
  </si>
  <si>
    <t>Ausgaben für Honorarkräfte</t>
  </si>
  <si>
    <t>2.</t>
  </si>
  <si>
    <t>2.1</t>
  </si>
  <si>
    <t>2.2</t>
  </si>
  <si>
    <t>2.3</t>
  </si>
  <si>
    <t>2.4</t>
  </si>
  <si>
    <t>3.</t>
  </si>
  <si>
    <t>Verbrauchsgüter und Ausstattungsgegenstände</t>
  </si>
  <si>
    <t>3.1</t>
  </si>
  <si>
    <t>Nicht abschreibungsfähige Verbrauchsgüter für die Ausbildungsmaßnahmen (einschließlich Schutzkleidung)</t>
  </si>
  <si>
    <t>3.2</t>
  </si>
  <si>
    <t>Ausstattungsgegenstände - Miete und Leasing (nur programmgebundene Geräte)</t>
  </si>
  <si>
    <t>4.</t>
  </si>
  <si>
    <t xml:space="preserve">Indirekte Ausgaben </t>
  </si>
  <si>
    <t>Summe der Ausgaben</t>
  </si>
  <si>
    <t>Einnahmen/ Verkaufserlöse</t>
  </si>
  <si>
    <t>Summe der reduzierten Ausgaben</t>
  </si>
  <si>
    <t>A Kofinanzierung</t>
  </si>
  <si>
    <t>Summe der privaten Kofinanzierung</t>
  </si>
  <si>
    <t>Direktbeiträge (z.B. von Unternehmen)</t>
  </si>
  <si>
    <t>Summe der öffentlichen Kofinanzierung</t>
  </si>
  <si>
    <t>Bundesmittel, einschließlich BA</t>
  </si>
  <si>
    <t>Landesmittel</t>
  </si>
  <si>
    <t>Kommunale Mittel</t>
  </si>
  <si>
    <t>sonstige öffentliche Mittel (z. B. Kammern, Kirchen oder Eigenmittel öffentl. Träger )</t>
  </si>
  <si>
    <t>Summe der beantragten/ bewilligten Zuschüsse</t>
  </si>
  <si>
    <t>Summe der Einnahmen</t>
  </si>
  <si>
    <t>I. Statistische Angaben</t>
  </si>
  <si>
    <t>Teilnehmer insgesamt</t>
  </si>
  <si>
    <t>II. Finanzierungsquoten</t>
  </si>
  <si>
    <t xml:space="preserve"> - Bundesmittel, einschließlich BA</t>
  </si>
  <si>
    <t xml:space="preserve"> - Landesmittel</t>
  </si>
  <si>
    <t xml:space="preserve"> - Kommunale Mittel</t>
  </si>
  <si>
    <t>Antragsteller/in</t>
  </si>
  <si>
    <t>Honorarstun-densatz</t>
  </si>
  <si>
    <t>Erläuterungen zum Finanzierungsplan</t>
  </si>
  <si>
    <t>Einnahmen aus Kofinanzierung</t>
  </si>
  <si>
    <t>Richtlinie über die Gewährung von Zuwendungen
zur Förderung der Beschäftigungsfähigkeit von Langzeitarbeitslosen
(Integration Langzeitarbeitslose)</t>
  </si>
  <si>
    <t>Aufgabenerfüllung durch Dritte</t>
  </si>
  <si>
    <t>Projektstunden</t>
  </si>
  <si>
    <t>Summe 1.1 bis 1.2:</t>
  </si>
  <si>
    <t xml:space="preserve">Personalbezogene Sachausgaben (z.B. Büromiete, Büroausstattung und -bedarf, Reise- und Fortbildungskosten) werden pauschal in Höhe von 15 % der zuwendungsfähigen Personalausgaben erstattet. </t>
  </si>
  <si>
    <t>3. Teilnehmerbezogene Sachausgaben</t>
  </si>
  <si>
    <t>3.1 Gesundheitsfördernde Maßnahmen</t>
  </si>
  <si>
    <t>3.2 Fahrtkosten</t>
  </si>
  <si>
    <t>Anzahl der Teilnehmenden</t>
  </si>
  <si>
    <t xml:space="preserve">Ausgaben für erforderliche gesundheitsfördernde Maßnahmen können bis zur Höhe von 600 Euro pro Teilnehmenden - soweit die Kosten nicht durch den Krankenversicherungsträger erstattet werden - anerkannt werden. </t>
  </si>
  <si>
    <t xml:space="preserve">Ausgaben pro Teilnehmenden </t>
  </si>
  <si>
    <t>Anzahl der Fahrten 
(Hin- und Rückfahrt)</t>
  </si>
  <si>
    <t>Summe 3.1 bis 3.2:</t>
  </si>
  <si>
    <t>Arbeitszeit einer Vollzeit-stelle beim Arbeitgeber</t>
  </si>
  <si>
    <t>Vertragliche Wochenarbeits-zeit des Mit-arbeiters in h</t>
  </si>
  <si>
    <t>Qualifikation 
(Nachweis bitte als Anlage beifügen)</t>
  </si>
  <si>
    <t>beim Zuwen-dungsem-pfänger beschäftigt</t>
  </si>
  <si>
    <t xml:space="preserve">Summe 1.1 bis 1.2 </t>
  </si>
  <si>
    <t>Summe 3.1 bis 3.2</t>
  </si>
  <si>
    <t>ggf. Erlöse</t>
  </si>
  <si>
    <t>Summe</t>
  </si>
  <si>
    <t>1.2 sonstige private Mittel</t>
  </si>
  <si>
    <t>Gesamteinnahmen</t>
  </si>
  <si>
    <t>Zusammenschluss als Verbund</t>
  </si>
  <si>
    <r>
      <t>Antragsnummer</t>
    </r>
    <r>
      <rPr>
        <sz val="11"/>
        <color theme="1"/>
        <rFont val="Arial"/>
        <family val="2"/>
        <scheme val="minor"/>
      </rPr>
      <t xml:space="preserve"> (sofern bekannt)</t>
    </r>
  </si>
  <si>
    <t>1. Personalausgaben (bei Durchführung des Projektes durch den Zuwendungsempfänger, ggf. als Verbund)</t>
  </si>
  <si>
    <t>2. Personalbezogene Sachausgaben (bei Durchführung des Projektes durch den Zuwendungsempfänger, ggf. als Verbund)</t>
  </si>
  <si>
    <t xml:space="preserve">Zur Wahrnehmung von Coaching-Terminen oder von gesundheitsfördernden Maßnahmen können für die in unter Nr. 2.1 der Richtlinie genanten Zielgruppe Fahrtkosten anerkannt werden. Grundsätzlich sind öffentliche Verkehrsmittel in Anspruch zu nehmen. </t>
  </si>
  <si>
    <t>Ø Ausgagben pro Fahrt</t>
  </si>
  <si>
    <t xml:space="preserve">Bedient sich der Antragssteller bzw. der Verbund zur Aufgabenerfüllung eines Dritten, so stellt dies eine Fremdleistung dar. Die förderfähigen Ausgaben entsprechen in diesem Fall dem im Vergabeverfahren vereinbarten Entgelt. </t>
  </si>
  <si>
    <t>Summe 2 (15 % von 1.1 und 1.2):</t>
  </si>
  <si>
    <t>Summe 4:</t>
  </si>
  <si>
    <t>4. Fremdleistung (bei Aufgabenerfüllung durch einen Dritten)</t>
  </si>
  <si>
    <t>geplanter Auftragswert (=Entgelt)</t>
  </si>
  <si>
    <t xml:space="preserve">Eine angemessene Eigenleistung in Höhe von mindestens 5 % der zuwendungsfähigen Personalausgaben und der personalbezogenen Sachausgaben (Summe 1.1 bis 1.2 und 2) ist erforderlich. </t>
  </si>
  <si>
    <t xml:space="preserve">Summe 2 </t>
  </si>
  <si>
    <t>Summe 4 (Entgelt)</t>
  </si>
  <si>
    <t>Erläuterungen des Zuwendungsempfängers</t>
  </si>
  <si>
    <t>Kürzungen</t>
  </si>
  <si>
    <t>Qualifikations-nachweis liegt vor</t>
  </si>
  <si>
    <t>Weitere Anmerkungen / Hinweise / Begründungen zur Prüfung</t>
  </si>
  <si>
    <t>beantrage Ausgaben</t>
  </si>
  <si>
    <t>beantragte Beträge 1.1 bis 1.2:</t>
  </si>
  <si>
    <t>Kürzungen 1.1 bis 1.2:</t>
  </si>
  <si>
    <t>anerkannte Beträge 1.1 bis 1.2:</t>
  </si>
  <si>
    <t>Stundensatz angemessen</t>
  </si>
  <si>
    <t>beantragte Beträge 3.1 bis 3.2:</t>
  </si>
  <si>
    <t>Kürzungen 3.1 bis 3.2:</t>
  </si>
  <si>
    <t>anerkannte Beträge 3.1 bis 3.2:</t>
  </si>
  <si>
    <t>anerkannte Anzahl der Teilnehmenden</t>
  </si>
  <si>
    <t>beantragte Anzahl der Teilnehmenden</t>
  </si>
  <si>
    <t>Einnahmen</t>
  </si>
  <si>
    <t>Einnahmenart</t>
  </si>
  <si>
    <t>beantragte Beträge</t>
  </si>
  <si>
    <t>ankerannte Beträge</t>
  </si>
  <si>
    <t>Finanzierungsquote</t>
  </si>
  <si>
    <t>3. Summe der beantragten Zuschüsse</t>
  </si>
  <si>
    <t>3.1 Landesmittel MS</t>
  </si>
  <si>
    <t>Summe der Einnahmen:</t>
  </si>
  <si>
    <t>Die Ausgaben sind nachvollziehbar kalkuliert und erscheinen der Höhe nach notwendig und angemessen.</t>
  </si>
  <si>
    <t>Der Betreuungsschlüssel (1:10) ist eingehalten.</t>
  </si>
  <si>
    <t>Hannover,</t>
  </si>
  <si>
    <t>NAME</t>
  </si>
  <si>
    <t>Eine angemessene Eigenleistung in Höhe von mindestens 5 % der zuwendungsfähigen Personalausgaben und der personalbezogenen Sachausgaben (Summe 1.1 bis 1.2 und 2) ist erforderlich (nur notwendig, wenn keine Durchfürhung durch Dritte).</t>
  </si>
  <si>
    <t>Anerkannte Ausgaben</t>
  </si>
  <si>
    <t xml:space="preserve">anerkannte Beträge 1.1 bis 1.2 </t>
  </si>
  <si>
    <t>anerkannte Beträge 2</t>
  </si>
  <si>
    <t xml:space="preserve">anerkannte Beträge 3.1 bis 3.2 </t>
  </si>
  <si>
    <t>anerkannte Beträge 4</t>
  </si>
  <si>
    <t>abzgl. Erlöse</t>
  </si>
  <si>
    <t xml:space="preserve">um Erlöse bereinigte zuwendungsfähige Gesamtausgaben </t>
  </si>
  <si>
    <t xml:space="preserve">Das virtuelle Budget wird eingehalten. </t>
  </si>
  <si>
    <t>Unterschrift Prüfer</t>
  </si>
  <si>
    <t>Unterschrift Freigeber</t>
  </si>
  <si>
    <t>Pauschal 25 % der direkten Ausgaben (Ziffern 1.1 + 1.2 + 1.3 + 3.)</t>
  </si>
  <si>
    <t>Stand: 15.06.2017</t>
  </si>
  <si>
    <t>Summe 1.1 bis 1.2</t>
  </si>
  <si>
    <t>Personalbezogene Sachausgaben</t>
  </si>
  <si>
    <t>Pauschal 15 % der Personalausgaben (Summe 1.1 bis 1.2)</t>
  </si>
  <si>
    <t>Personalausgaben</t>
  </si>
  <si>
    <t>Teilnehmerbezogene Sachausgaben</t>
  </si>
  <si>
    <t>Gesundheitsfördernde Maßnahmen</t>
  </si>
  <si>
    <t>Fahrtkosten</t>
  </si>
  <si>
    <t>Fremdleistung</t>
  </si>
  <si>
    <t>Entgelt</t>
  </si>
  <si>
    <t>1.1 Eigenmittel</t>
  </si>
  <si>
    <t>2.1 Bundesmittel, einschließlich BA</t>
  </si>
  <si>
    <t>2.4 sonstige öffentliche Mittel (z.B. Kammern)</t>
  </si>
  <si>
    <t>Eigenmittel</t>
  </si>
  <si>
    <t>sonstige private Mittel</t>
  </si>
  <si>
    <t>sonstige öffentliche Mittel (z.B. Kammern)</t>
  </si>
  <si>
    <t>B Bewilligte Zuschüsse</t>
  </si>
  <si>
    <t>Summe der bewilligten Zuschüsse</t>
  </si>
  <si>
    <t xml:space="preserve">Landesmittel </t>
  </si>
  <si>
    <t xml:space="preserve"> - sonstige öffentliche Mittel (z.B. Kammern)</t>
  </si>
  <si>
    <t>Private Kofinanzierung</t>
  </si>
  <si>
    <t>Öffentliche Kofinanzierung</t>
  </si>
  <si>
    <t>Zuschüsse</t>
  </si>
  <si>
    <t>Geprüfter Finanzierungsplan</t>
  </si>
  <si>
    <t>Richtlinie</t>
  </si>
  <si>
    <t>Integration Langzeitarbeitslose (MS)</t>
  </si>
  <si>
    <t xml:space="preserve">Erläuterungen zum Finanzierungsplan </t>
  </si>
  <si>
    <t>beantragte Ausgaben pro TN</t>
  </si>
  <si>
    <t>anerkannte Ausgaben pro TN</t>
  </si>
  <si>
    <t>Stellenanteil (einer Vollzeitstelle) im Projekt in %</t>
  </si>
  <si>
    <t xml:space="preserve">Zur Wahrnehmung von Coaching-Terminen oder von gesundheitsfördernden Maßnahmen können für die in unter Nr. 2.1 der Richtlinie genannten Zielgruppe Fahrtkosten anerkannt werden. Grundsätzlich sind öffentliche Verkehrsmittel in Anspruch zu nehmen. </t>
  </si>
  <si>
    <t xml:space="preserve">Bedient sich der Antragsteller bzw. der Verbund zur Aufgabenerfüllung eines Dritten, so stellt dies eine Fremdleistung dar. Die förderfähigen Ausgaben entsprechen in diesem Fall dem im Vergabeverfahren vereinbarten Entgelt. </t>
  </si>
  <si>
    <t>Honorar-stundensatz</t>
  </si>
  <si>
    <t xml:space="preserve">In Abstimmung mit dem MS wurde festgelegt, dass ein Honorarstundensatz in Höhe von bis zu 40,00 Euro (inkl. Vor- und Nachbereitungszeit) angemessen ist und als zuwendungsfähig anerkannt werden kann.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</si>
</sst>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,##0.00\ &quot;€&quot;"/>
    <numFmt numFmtId="165" formatCode="_(&quot;€&quot;* #,##0.00_);_(&quot;€&quot;* \(#,##0.00\);_(&quot;€&quot;* &quot;-&quot;??_);_(@_)"/>
    <numFmt numFmtId="166" formatCode="_-* #,##0.00\ [$€-407]_-;\-* #,##0.00\ [$€-407]_-;_-* &quot;-&quot;??\ [$€-407]_-;_-@_-"/>
    <numFmt numFmtId="167" formatCode="#.00\ &quot;%&quot;"/>
    <numFmt numFmtId="168" formatCode="dd/mm/yyyy\ &quot;- &quot;"/>
    <numFmt numFmtId="169" formatCode="&quot;Antragsnummer&quot;\ General"/>
  </numFmts>
  <fonts count="29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1"/>
      <color theme="0"/>
      <name val="Arial"/>
      <family val="2"/>
      <scheme val="minor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b/>
      <i/>
      <sz val="8"/>
      <name val="Arial"/>
      <family val="2"/>
    </font>
    <font>
      <b/>
      <sz val="11"/>
      <color rgb="FFFF0000"/>
      <name val="Arial"/>
      <family val="2"/>
    </font>
    <font>
      <sz val="10"/>
      <name val="Arial Narrow"/>
      <family val="2"/>
    </font>
    <font>
      <b/>
      <sz val="12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8"/>
      <color rgb="FFFF0000"/>
      <name val="Arial"/>
      <family val="2"/>
      <scheme val="minor"/>
    </font>
    <font>
      <i/>
      <sz val="10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8">
    <xf numFmtId="0" fontId="0" fillId="0" borderId="0"/>
    <xf numFmtId="44" fontId="3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8">
    <xf numFmtId="0" fontId="0" fillId="0" borderId="0" xfId="0"/>
    <xf numFmtId="14" fontId="0" fillId="3" borderId="1" xfId="0" applyNumberFormat="1" applyFont="1" applyFill="1" applyBorder="1" applyProtection="1">
      <protection locked="0"/>
    </xf>
    <xf numFmtId="0" fontId="0" fillId="0" borderId="0" xfId="0" applyProtection="1"/>
    <xf numFmtId="164" fontId="17" fillId="0" borderId="1" xfId="11" applyNumberFormat="1" applyFont="1" applyBorder="1" applyProtection="1"/>
    <xf numFmtId="49" fontId="19" fillId="0" borderId="0" xfId="11" applyNumberFormat="1" applyFont="1" applyProtection="1"/>
    <xf numFmtId="0" fontId="20" fillId="0" borderId="0" xfId="11" applyFont="1" applyAlignment="1" applyProtection="1">
      <alignment wrapText="1"/>
    </xf>
    <xf numFmtId="164" fontId="22" fillId="0" borderId="0" xfId="11" applyNumberFormat="1" applyFont="1" applyProtection="1"/>
    <xf numFmtId="0" fontId="0" fillId="2" borderId="0" xfId="0" applyFill="1" applyBorder="1" applyProtection="1"/>
    <xf numFmtId="0" fontId="1" fillId="2" borderId="0" xfId="0" applyFont="1" applyFill="1" applyAlignment="1" applyProtection="1">
      <alignment horizontal="center" vertical="center" wrapText="1"/>
    </xf>
    <xf numFmtId="0" fontId="0" fillId="2" borderId="0" xfId="0" applyFill="1" applyProtection="1"/>
    <xf numFmtId="0" fontId="0" fillId="2" borderId="0" xfId="0" applyFont="1" applyFill="1" applyAlignment="1" applyProtection="1">
      <alignment horizontal="right"/>
    </xf>
    <xf numFmtId="0" fontId="1" fillId="2" borderId="0" xfId="0" applyFont="1" applyFill="1" applyProtection="1"/>
    <xf numFmtId="0" fontId="16" fillId="0" borderId="0" xfId="0" applyFont="1" applyProtection="1"/>
    <xf numFmtId="0" fontId="0" fillId="3" borderId="1" xfId="0" applyFill="1" applyBorder="1" applyProtection="1">
      <protection locked="0"/>
    </xf>
    <xf numFmtId="16" fontId="1" fillId="2" borderId="0" xfId="0" applyNumberFormat="1" applyFont="1" applyFill="1" applyProtection="1"/>
    <xf numFmtId="0" fontId="5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right"/>
    </xf>
    <xf numFmtId="0" fontId="0" fillId="0" borderId="4" xfId="0" applyFill="1" applyBorder="1" applyProtection="1"/>
    <xf numFmtId="0" fontId="9" fillId="3" borderId="5" xfId="0" applyFont="1" applyFill="1" applyBorder="1" applyAlignment="1" applyProtection="1">
      <alignment horizontal="center"/>
      <protection locked="0"/>
    </xf>
    <xf numFmtId="14" fontId="9" fillId="3" borderId="5" xfId="0" applyNumberFormat="1" applyFont="1" applyFill="1" applyBorder="1" applyAlignment="1" applyProtection="1">
      <alignment horizontal="center"/>
      <protection locked="0"/>
    </xf>
    <xf numFmtId="44" fontId="9" fillId="4" borderId="1" xfId="0" applyNumberFormat="1" applyFont="1" applyFill="1" applyBorder="1" applyProtection="1">
      <protection locked="0"/>
    </xf>
    <xf numFmtId="14" fontId="9" fillId="4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Protection="1"/>
    <xf numFmtId="14" fontId="9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Protection="1"/>
    <xf numFmtId="0" fontId="9" fillId="3" borderId="1" xfId="0" applyFont="1" applyFill="1" applyBorder="1" applyAlignment="1" applyProtection="1">
      <alignment horizontal="center"/>
      <protection locked="0"/>
    </xf>
    <xf numFmtId="0" fontId="25" fillId="2" borderId="0" xfId="0" applyFont="1" applyFill="1" applyProtection="1"/>
    <xf numFmtId="0" fontId="2" fillId="2" borderId="0" xfId="0" applyFont="1" applyFill="1" applyProtection="1"/>
    <xf numFmtId="0" fontId="5" fillId="6" borderId="1" xfId="0" applyFont="1" applyFill="1" applyBorder="1" applyAlignment="1" applyProtection="1">
      <alignment horizontal="center" vertical="center" wrapText="1"/>
    </xf>
    <xf numFmtId="0" fontId="26" fillId="0" borderId="0" xfId="0" applyFont="1" applyFill="1" applyProtection="1"/>
    <xf numFmtId="0" fontId="27" fillId="0" borderId="0" xfId="0" applyFont="1" applyFill="1" applyBorder="1" applyAlignment="1" applyProtection="1">
      <alignment horizontal="center" vertical="center"/>
    </xf>
    <xf numFmtId="44" fontId="13" fillId="0" borderId="0" xfId="0" applyNumberFormat="1" applyFont="1" applyFill="1" applyBorder="1" applyProtection="1"/>
    <xf numFmtId="0" fontId="5" fillId="6" borderId="1" xfId="0" applyFont="1" applyFill="1" applyBorder="1" applyAlignment="1" applyProtection="1">
      <alignment horizontal="center" vertical="center"/>
    </xf>
    <xf numFmtId="0" fontId="10" fillId="6" borderId="1" xfId="0" applyFont="1" applyFill="1" applyBorder="1" applyProtection="1"/>
    <xf numFmtId="44" fontId="10" fillId="6" borderId="1" xfId="1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 vertical="center"/>
    </xf>
    <xf numFmtId="44" fontId="10" fillId="0" borderId="0" xfId="0" applyNumberFormat="1" applyFont="1" applyFill="1" applyBorder="1" applyProtection="1"/>
    <xf numFmtId="0" fontId="5" fillId="6" borderId="2" xfId="0" applyFont="1" applyFill="1" applyBorder="1" applyAlignment="1" applyProtection="1">
      <alignment horizontal="center" vertical="center" wrapText="1"/>
    </xf>
    <xf numFmtId="166" fontId="9" fillId="3" borderId="3" xfId="0" applyNumberFormat="1" applyFont="1" applyFill="1" applyBorder="1" applyAlignment="1" applyProtection="1">
      <protection locked="0"/>
    </xf>
    <xf numFmtId="1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left"/>
      <protection locked="0"/>
    </xf>
    <xf numFmtId="0" fontId="9" fillId="0" borderId="0" xfId="0" applyNumberFormat="1" applyFont="1" applyFill="1" applyBorder="1" applyAlignment="1" applyProtection="1">
      <alignment horizontal="center" vertical="center"/>
      <protection locked="0"/>
    </xf>
    <xf numFmtId="1" fontId="9" fillId="0" borderId="0" xfId="0" applyNumberFormat="1" applyFont="1" applyFill="1" applyBorder="1" applyAlignment="1" applyProtection="1">
      <alignment horizontal="center" vertical="center"/>
      <protection locked="0"/>
    </xf>
    <xf numFmtId="166" fontId="9" fillId="3" borderId="5" xfId="0" applyNumberFormat="1" applyFont="1" applyFill="1" applyBorder="1" applyAlignment="1" applyProtection="1">
      <alignment horizontal="right"/>
      <protection locked="0"/>
    </xf>
    <xf numFmtId="166" fontId="9" fillId="3" borderId="1" xfId="0" applyNumberFormat="1" applyFont="1" applyFill="1" applyBorder="1" applyAlignment="1" applyProtection="1">
      <alignment horizontal="right"/>
      <protection locked="0"/>
    </xf>
    <xf numFmtId="0" fontId="28" fillId="2" borderId="0" xfId="0" applyFont="1" applyFill="1" applyAlignment="1" applyProtection="1">
      <alignment horizontal="left" wrapText="1"/>
    </xf>
    <xf numFmtId="44" fontId="9" fillId="6" borderId="1" xfId="0" applyNumberFormat="1" applyFont="1" applyFill="1" applyBorder="1" applyProtection="1"/>
    <xf numFmtId="44" fontId="10" fillId="6" borderId="1" xfId="0" applyNumberFormat="1" applyFont="1" applyFill="1" applyBorder="1" applyAlignment="1" applyProtection="1">
      <alignment horizontal="center" vertical="center"/>
    </xf>
    <xf numFmtId="44" fontId="10" fillId="0" borderId="0" xfId="0" applyNumberFormat="1" applyFont="1" applyFill="1" applyBorder="1" applyAlignment="1" applyProtection="1">
      <alignment horizontal="center" vertical="center"/>
    </xf>
    <xf numFmtId="0" fontId="9" fillId="6" borderId="2" xfId="0" applyFont="1" applyFill="1" applyBorder="1" applyProtection="1"/>
    <xf numFmtId="0" fontId="9" fillId="6" borderId="3" xfId="0" applyFont="1" applyFill="1" applyBorder="1" applyAlignment="1" applyProtection="1">
      <alignment horizontal="right"/>
    </xf>
    <xf numFmtId="0" fontId="5" fillId="6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44" fontId="10" fillId="0" borderId="0" xfId="0" applyNumberFormat="1" applyFont="1" applyFill="1" applyBorder="1" applyAlignment="1" applyProtection="1">
      <alignment horizontal="center"/>
    </xf>
    <xf numFmtId="166" fontId="10" fillId="6" borderId="1" xfId="1" applyNumberFormat="1" applyFont="1" applyFill="1" applyBorder="1" applyAlignment="1" applyProtection="1">
      <alignment horizontal="right"/>
    </xf>
    <xf numFmtId="0" fontId="8" fillId="6" borderId="3" xfId="0" applyFont="1" applyFill="1" applyBorder="1" applyAlignment="1" applyProtection="1">
      <alignment horizontal="center" vertical="center" textRotation="90" wrapText="1"/>
    </xf>
    <xf numFmtId="0" fontId="28" fillId="2" borderId="0" xfId="0" applyFont="1" applyFill="1" applyAlignment="1" applyProtection="1">
      <alignment horizontal="left" wrapText="1"/>
    </xf>
    <xf numFmtId="0" fontId="5" fillId="6" borderId="2" xfId="0" applyFont="1" applyFill="1" applyBorder="1" applyAlignment="1" applyProtection="1">
      <alignment horizontal="center" vertical="center" wrapText="1"/>
    </xf>
    <xf numFmtId="44" fontId="10" fillId="6" borderId="1" xfId="0" applyNumberFormat="1" applyFont="1" applyFill="1" applyBorder="1" applyAlignment="1" applyProtection="1">
      <alignment horizontal="center"/>
    </xf>
    <xf numFmtId="0" fontId="5" fillId="6" borderId="1" xfId="0" applyFont="1" applyFill="1" applyBorder="1" applyAlignment="1" applyProtection="1">
      <alignment horizontal="center" vertical="center"/>
    </xf>
    <xf numFmtId="44" fontId="9" fillId="6" borderId="1" xfId="0" applyNumberFormat="1" applyFont="1" applyFill="1" applyBorder="1" applyAlignment="1" applyProtection="1">
      <alignment horizontal="center"/>
    </xf>
    <xf numFmtId="4" fontId="9" fillId="4" borderId="5" xfId="0" applyNumberFormat="1" applyFont="1" applyFill="1" applyBorder="1" applyAlignment="1" applyProtection="1">
      <alignment horizontal="center"/>
      <protection locked="0"/>
    </xf>
    <xf numFmtId="166" fontId="9" fillId="3" borderId="1" xfId="0" applyNumberFormat="1" applyFont="1" applyFill="1" applyBorder="1" applyAlignment="1" applyProtection="1">
      <alignment horizontal="center"/>
      <protection locked="0"/>
    </xf>
    <xf numFmtId="0" fontId="9" fillId="6" borderId="1" xfId="0" applyFont="1" applyFill="1" applyBorder="1" applyAlignment="1" applyProtection="1">
      <alignment horizontal="center"/>
    </xf>
    <xf numFmtId="166" fontId="9" fillId="6" borderId="1" xfId="0" applyNumberFormat="1" applyFont="1" applyFill="1" applyBorder="1" applyAlignment="1" applyProtection="1">
      <alignment horizontal="center"/>
    </xf>
    <xf numFmtId="0" fontId="0" fillId="0" borderId="12" xfId="0" applyBorder="1" applyProtection="1"/>
    <xf numFmtId="0" fontId="0" fillId="0" borderId="13" xfId="0" applyBorder="1" applyProtection="1"/>
    <xf numFmtId="0" fontId="10" fillId="0" borderId="0" xfId="0" applyFont="1" applyFill="1" applyBorder="1" applyProtection="1"/>
    <xf numFmtId="166" fontId="9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 wrapText="1"/>
    </xf>
    <xf numFmtId="166" fontId="10" fillId="6" borderId="3" xfId="0" applyNumberFormat="1" applyFont="1" applyFill="1" applyBorder="1" applyAlignment="1" applyProtection="1">
      <alignment vertical="center"/>
    </xf>
    <xf numFmtId="44" fontId="10" fillId="6" borderId="1" xfId="0" applyNumberFormat="1" applyFont="1" applyFill="1" applyBorder="1" applyAlignment="1" applyProtection="1">
      <alignment vertical="center"/>
    </xf>
    <xf numFmtId="0" fontId="8" fillId="0" borderId="0" xfId="0" applyFont="1" applyProtection="1"/>
    <xf numFmtId="0" fontId="0" fillId="0" borderId="0" xfId="0" applyAlignment="1" applyProtection="1">
      <alignment vertical="center"/>
    </xf>
    <xf numFmtId="166" fontId="9" fillId="6" borderId="3" xfId="0" applyNumberFormat="1" applyFont="1" applyFill="1" applyBorder="1" applyAlignment="1" applyProtection="1">
      <alignment vertical="center"/>
    </xf>
    <xf numFmtId="166" fontId="9" fillId="4" borderId="3" xfId="0" applyNumberFormat="1" applyFont="1" applyFill="1" applyBorder="1" applyAlignment="1" applyProtection="1">
      <alignment vertical="center"/>
      <protection locked="0"/>
    </xf>
    <xf numFmtId="44" fontId="5" fillId="6" borderId="1" xfId="0" applyNumberFormat="1" applyFont="1" applyFill="1" applyBorder="1" applyAlignment="1" applyProtection="1">
      <alignment horizontal="center" vertical="center" wrapText="1"/>
    </xf>
    <xf numFmtId="44" fontId="5" fillId="6" borderId="3" xfId="0" applyNumberFormat="1" applyFont="1" applyFill="1" applyBorder="1" applyAlignment="1" applyProtection="1">
      <alignment horizontal="center" vertical="center" wrapText="1"/>
    </xf>
    <xf numFmtId="44" fontId="5" fillId="6" borderId="1" xfId="0" applyNumberFormat="1" applyFont="1" applyFill="1" applyBorder="1" applyAlignment="1" applyProtection="1">
      <alignment horizontal="center" vertical="center"/>
    </xf>
    <xf numFmtId="44" fontId="10" fillId="6" borderId="5" xfId="0" applyNumberFormat="1" applyFont="1" applyFill="1" applyBorder="1" applyAlignment="1" applyProtection="1">
      <alignment vertical="center"/>
    </xf>
    <xf numFmtId="166" fontId="10" fillId="6" borderId="1" xfId="0" applyNumberFormat="1" applyFont="1" applyFill="1" applyBorder="1" applyAlignment="1" applyProtection="1">
      <alignment vertical="center"/>
    </xf>
    <xf numFmtId="166" fontId="9" fillId="4" borderId="1" xfId="0" applyNumberFormat="1" applyFont="1" applyFill="1" applyBorder="1" applyAlignment="1" applyProtection="1">
      <alignment vertical="center"/>
      <protection locked="0"/>
    </xf>
    <xf numFmtId="166" fontId="9" fillId="6" borderId="1" xfId="0" applyNumberFormat="1" applyFont="1" applyFill="1" applyBorder="1" applyAlignment="1" applyProtection="1">
      <alignment vertical="center"/>
    </xf>
    <xf numFmtId="10" fontId="10" fillId="0" borderId="0" xfId="17" applyNumberFormat="1" applyFont="1" applyBorder="1" applyAlignment="1" applyProtection="1">
      <alignment horizontal="center" vertical="center"/>
    </xf>
    <xf numFmtId="0" fontId="8" fillId="0" borderId="0" xfId="0" applyFont="1" applyFill="1" applyProtection="1"/>
    <xf numFmtId="0" fontId="10" fillId="0" borderId="0" xfId="0" applyFont="1" applyFill="1" applyBorder="1" applyAlignment="1" applyProtection="1">
      <alignment horizontal="left" vertical="center"/>
    </xf>
    <xf numFmtId="44" fontId="10" fillId="0" borderId="0" xfId="0" applyNumberFormat="1" applyFont="1" applyFill="1" applyBorder="1" applyAlignment="1" applyProtection="1">
      <alignment vertical="center"/>
    </xf>
    <xf numFmtId="166" fontId="10" fillId="0" borderId="0" xfId="0" applyNumberFormat="1" applyFont="1" applyFill="1" applyBorder="1" applyAlignment="1" applyProtection="1">
      <alignment vertical="center"/>
    </xf>
    <xf numFmtId="166" fontId="9" fillId="0" borderId="0" xfId="0" applyNumberFormat="1" applyFont="1" applyFill="1" applyBorder="1" applyAlignment="1" applyProtection="1">
      <alignment vertical="center"/>
    </xf>
    <xf numFmtId="4" fontId="9" fillId="6" borderId="1" xfId="0" applyNumberFormat="1" applyFont="1" applyFill="1" applyBorder="1" applyAlignment="1" applyProtection="1">
      <alignment horizontal="center"/>
    </xf>
    <xf numFmtId="14" fontId="9" fillId="6" borderId="1" xfId="0" applyNumberFormat="1" applyFont="1" applyFill="1" applyBorder="1" applyAlignment="1" applyProtection="1">
      <alignment horizontal="center"/>
    </xf>
    <xf numFmtId="14" fontId="9" fillId="3" borderId="1" xfId="0" applyNumberFormat="1" applyFont="1" applyFill="1" applyBorder="1" applyAlignment="1" applyProtection="1">
      <protection locked="0"/>
    </xf>
    <xf numFmtId="167" fontId="9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66" fontId="10" fillId="3" borderId="1" xfId="0" applyNumberFormat="1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 applyProtection="1">
      <alignment horizontal="left"/>
      <protection locked="0"/>
    </xf>
    <xf numFmtId="0" fontId="9" fillId="4" borderId="1" xfId="0" applyFont="1" applyFill="1" applyBorder="1" applyAlignment="1" applyProtection="1">
      <alignment horizontal="left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/>
    <xf numFmtId="0" fontId="9" fillId="0" borderId="0" xfId="0" applyFont="1" applyFill="1" applyProtection="1"/>
    <xf numFmtId="49" fontId="19" fillId="0" borderId="5" xfId="11" applyNumberFormat="1" applyFont="1" applyBorder="1" applyProtection="1"/>
    <xf numFmtId="164" fontId="19" fillId="0" borderId="13" xfId="11" applyNumberFormat="1" applyFont="1" applyFill="1" applyBorder="1" applyProtection="1"/>
    <xf numFmtId="49" fontId="17" fillId="0" borderId="5" xfId="11" applyNumberFormat="1" applyFont="1" applyBorder="1" applyProtection="1"/>
    <xf numFmtId="164" fontId="17" fillId="0" borderId="13" xfId="11" applyNumberFormat="1" applyFont="1" applyBorder="1" applyProtection="1"/>
    <xf numFmtId="164" fontId="19" fillId="0" borderId="13" xfId="11" applyNumberFormat="1" applyFont="1" applyBorder="1" applyProtection="1"/>
    <xf numFmtId="49" fontId="19" fillId="0" borderId="1" xfId="11" applyNumberFormat="1" applyFont="1" applyBorder="1" applyProtection="1"/>
    <xf numFmtId="164" fontId="19" fillId="0" borderId="1" xfId="11" applyNumberFormat="1" applyFont="1" applyBorder="1" applyProtection="1"/>
    <xf numFmtId="164" fontId="17" fillId="0" borderId="10" xfId="11" applyNumberFormat="1" applyFont="1" applyBorder="1" applyProtection="1"/>
    <xf numFmtId="49" fontId="17" fillId="0" borderId="1" xfId="11" applyNumberFormat="1" applyFont="1" applyBorder="1" applyProtection="1"/>
    <xf numFmtId="49" fontId="17" fillId="0" borderId="1" xfId="11" applyNumberFormat="1" applyFont="1" applyFill="1" applyBorder="1" applyProtection="1"/>
    <xf numFmtId="49" fontId="19" fillId="0" borderId="1" xfId="11" applyNumberFormat="1" applyFont="1" applyFill="1" applyBorder="1" applyProtection="1"/>
    <xf numFmtId="0" fontId="18" fillId="0" borderId="19" xfId="11" applyFont="1" applyBorder="1" applyAlignment="1" applyProtection="1">
      <alignment wrapText="1"/>
    </xf>
    <xf numFmtId="164" fontId="19" fillId="0" borderId="18" xfId="11" applyNumberFormat="1" applyFont="1" applyBorder="1" applyProtection="1"/>
    <xf numFmtId="0" fontId="20" fillId="0" borderId="17" xfId="11" applyFont="1" applyBorder="1" applyAlignment="1" applyProtection="1">
      <alignment wrapText="1"/>
    </xf>
    <xf numFmtId="1" fontId="19" fillId="0" borderId="16" xfId="11" applyNumberFormat="1" applyFont="1" applyFill="1" applyBorder="1" applyProtection="1"/>
    <xf numFmtId="1" fontId="6" fillId="0" borderId="18" xfId="11" applyNumberFormat="1" applyFont="1" applyBorder="1" applyProtection="1"/>
    <xf numFmtId="10" fontId="19" fillId="0" borderId="16" xfId="11" applyNumberFormat="1" applyFont="1" applyBorder="1" applyProtection="1"/>
    <xf numFmtId="0" fontId="20" fillId="0" borderId="15" xfId="11" applyFont="1" applyBorder="1" applyAlignment="1" applyProtection="1">
      <alignment wrapText="1"/>
    </xf>
    <xf numFmtId="10" fontId="19" fillId="0" borderId="14" xfId="11" applyNumberFormat="1" applyFont="1" applyBorder="1" applyProtection="1"/>
    <xf numFmtId="49" fontId="17" fillId="5" borderId="1" xfId="11" applyNumberFormat="1" applyFont="1" applyFill="1" applyBorder="1" applyProtection="1"/>
    <xf numFmtId="4" fontId="17" fillId="5" borderId="13" xfId="11" applyNumberFormat="1" applyFont="1" applyFill="1" applyBorder="1" applyProtection="1"/>
    <xf numFmtId="49" fontId="17" fillId="5" borderId="5" xfId="11" applyNumberFormat="1" applyFont="1" applyFill="1" applyBorder="1" applyProtection="1"/>
    <xf numFmtId="164" fontId="17" fillId="5" borderId="13" xfId="11" applyNumberFormat="1" applyFont="1" applyFill="1" applyBorder="1" applyProtection="1"/>
    <xf numFmtId="0" fontId="13" fillId="0" borderId="0" xfId="0" applyFont="1" applyFill="1" applyBorder="1" applyAlignment="1" applyProtection="1"/>
    <xf numFmtId="0" fontId="20" fillId="0" borderId="20" xfId="11" applyFont="1" applyBorder="1" applyAlignment="1" applyProtection="1">
      <alignment wrapText="1"/>
    </xf>
    <xf numFmtId="1" fontId="6" fillId="0" borderId="21" xfId="11" applyNumberFormat="1" applyFont="1" applyBorder="1" applyProtection="1"/>
    <xf numFmtId="0" fontId="20" fillId="0" borderId="12" xfId="11" applyFont="1" applyBorder="1" applyAlignment="1" applyProtection="1">
      <alignment wrapText="1"/>
    </xf>
    <xf numFmtId="0" fontId="9" fillId="0" borderId="0" xfId="0" applyFont="1" applyFill="1" applyProtection="1">
      <protection locked="0"/>
    </xf>
    <xf numFmtId="0" fontId="9" fillId="3" borderId="0" xfId="0" applyFont="1" applyFill="1" applyProtection="1">
      <protection locked="0"/>
    </xf>
    <xf numFmtId="167" fontId="9" fillId="6" borderId="1" xfId="0" applyNumberFormat="1" applyFont="1" applyFill="1" applyBorder="1" applyAlignment="1" applyProtection="1">
      <alignment horizontal="center"/>
    </xf>
    <xf numFmtId="14" fontId="9" fillId="6" borderId="5" xfId="0" applyNumberFormat="1" applyFont="1" applyFill="1" applyBorder="1" applyAlignment="1" applyProtection="1">
      <alignment horizontal="center" vertical="center"/>
    </xf>
    <xf numFmtId="14" fontId="9" fillId="6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6" borderId="2" xfId="0" applyNumberFormat="1" applyFont="1" applyFill="1" applyBorder="1" applyAlignment="1" applyProtection="1">
      <alignment horizontal="center" vertical="center"/>
    </xf>
    <xf numFmtId="166" fontId="9" fillId="6" borderId="1" xfId="0" applyNumberFormat="1" applyFont="1" applyFill="1" applyBorder="1" applyAlignment="1" applyProtection="1">
      <alignment horizontal="center" vertical="center"/>
    </xf>
    <xf numFmtId="166" fontId="9" fillId="0" borderId="9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1" fontId="9" fillId="6" borderId="1" xfId="0" applyNumberFormat="1" applyFont="1" applyFill="1" applyBorder="1" applyAlignment="1" applyProtection="1">
      <alignment horizontal="center" vertical="center"/>
    </xf>
    <xf numFmtId="166" fontId="9" fillId="6" borderId="3" xfId="0" applyNumberFormat="1" applyFont="1" applyFill="1" applyBorder="1" applyAlignment="1" applyProtection="1"/>
    <xf numFmtId="1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44" fontId="9" fillId="6" borderId="1" xfId="0" applyNumberFormat="1" applyFont="1" applyFill="1" applyBorder="1" applyAlignment="1" applyProtection="1">
      <alignment vertical="center"/>
    </xf>
    <xf numFmtId="0" fontId="0" fillId="0" borderId="0" xfId="0" applyFill="1" applyBorder="1" applyProtection="1"/>
    <xf numFmtId="168" fontId="6" fillId="0" borderId="2" xfId="0" applyNumberFormat="1" applyFont="1" applyFill="1" applyBorder="1" applyAlignment="1" applyProtection="1">
      <alignment horizontal="right"/>
      <protection locked="0"/>
    </xf>
    <xf numFmtId="14" fontId="6" fillId="0" borderId="3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right"/>
    </xf>
    <xf numFmtId="0" fontId="15" fillId="0" borderId="0" xfId="0" applyFont="1" applyAlignment="1" applyProtection="1">
      <alignment horizontal="left"/>
    </xf>
    <xf numFmtId="0" fontId="15" fillId="0" borderId="1" xfId="0" applyFont="1" applyBorder="1" applyAlignment="1" applyProtection="1"/>
    <xf numFmtId="0" fontId="15" fillId="0" borderId="2" xfId="0" applyFont="1" applyBorder="1" applyAlignment="1" applyProtection="1"/>
    <xf numFmtId="0" fontId="15" fillId="0" borderId="22" xfId="0" applyFont="1" applyBorder="1" applyAlignment="1" applyProtection="1"/>
    <xf numFmtId="0" fontId="15" fillId="0" borderId="8" xfId="0" applyFont="1" applyBorder="1" applyAlignment="1" applyProtection="1"/>
    <xf numFmtId="0" fontId="23" fillId="0" borderId="12" xfId="11" applyFont="1" applyBorder="1" applyProtection="1"/>
    <xf numFmtId="0" fontId="23" fillId="0" borderId="12" xfId="11" applyFont="1" applyBorder="1" applyAlignment="1" applyProtection="1">
      <alignment wrapText="1"/>
    </xf>
    <xf numFmtId="0" fontId="14" fillId="0" borderId="0" xfId="0" applyFont="1" applyProtection="1"/>
    <xf numFmtId="0" fontId="0" fillId="3" borderId="4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center" vertical="center" wrapText="1"/>
    </xf>
    <xf numFmtId="0" fontId="24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/>
    <xf numFmtId="0" fontId="1" fillId="6" borderId="2" xfId="0" applyFont="1" applyFill="1" applyBorder="1" applyAlignment="1" applyProtection="1">
      <alignment horizontal="left"/>
    </xf>
    <xf numFmtId="0" fontId="1" fillId="6" borderId="4" xfId="0" applyFont="1" applyFill="1" applyBorder="1" applyAlignment="1" applyProtection="1">
      <alignment horizontal="left"/>
    </xf>
    <xf numFmtId="0" fontId="1" fillId="6" borderId="3" xfId="0" applyFont="1" applyFill="1" applyBorder="1" applyAlignment="1" applyProtection="1">
      <alignment horizontal="left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44" fontId="9" fillId="6" borderId="1" xfId="0" applyNumberFormat="1" applyFont="1" applyFill="1" applyBorder="1" applyAlignment="1" applyProtection="1">
      <alignment horizontal="center"/>
    </xf>
    <xf numFmtId="0" fontId="5" fillId="6" borderId="2" xfId="0" applyFont="1" applyFill="1" applyBorder="1" applyAlignment="1" applyProtection="1">
      <alignment horizontal="left"/>
    </xf>
    <xf numFmtId="0" fontId="5" fillId="6" borderId="4" xfId="0" applyFont="1" applyFill="1" applyBorder="1" applyAlignment="1" applyProtection="1">
      <alignment horizontal="left"/>
    </xf>
    <xf numFmtId="0" fontId="5" fillId="6" borderId="3" xfId="0" applyFont="1" applyFill="1" applyBorder="1" applyAlignment="1" applyProtection="1">
      <alignment horizontal="left"/>
    </xf>
    <xf numFmtId="0" fontId="9" fillId="3" borderId="2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28" fillId="2" borderId="0" xfId="0" applyFont="1" applyFill="1" applyAlignment="1" applyProtection="1">
      <alignment horizontal="left" wrapText="1"/>
    </xf>
    <xf numFmtId="0" fontId="5" fillId="6" borderId="1" xfId="0" applyFont="1" applyFill="1" applyBorder="1" applyAlignment="1" applyProtection="1">
      <alignment horizontal="left" vertical="center"/>
    </xf>
    <xf numFmtId="0" fontId="4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5" fillId="6" borderId="1" xfId="0" applyFont="1" applyFill="1" applyBorder="1" applyAlignment="1" applyProtection="1">
      <alignment horizontal="center" vertical="center"/>
    </xf>
    <xf numFmtId="16" fontId="1" fillId="0" borderId="0" xfId="0" applyNumberFormat="1" applyFont="1" applyAlignment="1" applyProtection="1">
      <alignment horizontal="left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10" fillId="6" borderId="2" xfId="0" applyFont="1" applyFill="1" applyBorder="1" applyAlignment="1" applyProtection="1">
      <alignment horizontal="left"/>
    </xf>
    <xf numFmtId="0" fontId="10" fillId="6" borderId="3" xfId="0" applyFont="1" applyFill="1" applyBorder="1" applyAlignment="1" applyProtection="1">
      <alignment horizontal="left"/>
    </xf>
    <xf numFmtId="44" fontId="10" fillId="6" borderId="2" xfId="0" applyNumberFormat="1" applyFont="1" applyFill="1" applyBorder="1" applyAlignment="1" applyProtection="1">
      <alignment horizontal="center"/>
    </xf>
    <xf numFmtId="44" fontId="10" fillId="6" borderId="3" xfId="0" applyNumberFormat="1" applyFont="1" applyFill="1" applyBorder="1" applyAlignment="1" applyProtection="1">
      <alignment horizontal="center"/>
    </xf>
    <xf numFmtId="44" fontId="10" fillId="6" borderId="1" xfId="0" applyNumberFormat="1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left" vertical="center" wrapText="1"/>
      <protection locked="0"/>
    </xf>
    <xf numFmtId="0" fontId="9" fillId="4" borderId="4" xfId="0" applyFont="1" applyFill="1" applyBorder="1" applyAlignment="1" applyProtection="1">
      <alignment horizontal="left" vertical="center" wrapText="1"/>
      <protection locked="0"/>
    </xf>
    <xf numFmtId="0" fontId="9" fillId="4" borderId="3" xfId="0" applyFont="1" applyFill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protection locked="0"/>
    </xf>
    <xf numFmtId="0" fontId="9" fillId="3" borderId="3" xfId="0" applyFont="1" applyFill="1" applyBorder="1" applyAlignment="1" applyProtection="1">
      <protection locked="0"/>
    </xf>
    <xf numFmtId="0" fontId="5" fillId="6" borderId="2" xfId="0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 applyProtection="1">
      <alignment horizontal="center" vertical="center"/>
    </xf>
    <xf numFmtId="0" fontId="5" fillId="6" borderId="3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/>
    </xf>
    <xf numFmtId="166" fontId="9" fillId="3" borderId="2" xfId="0" applyNumberFormat="1" applyFont="1" applyFill="1" applyBorder="1" applyAlignment="1" applyProtection="1">
      <alignment horizontal="right"/>
      <protection locked="0"/>
    </xf>
    <xf numFmtId="166" fontId="9" fillId="3" borderId="3" xfId="0" applyNumberFormat="1" applyFont="1" applyFill="1" applyBorder="1" applyAlignment="1" applyProtection="1">
      <alignment horizontal="right"/>
      <protection locked="0"/>
    </xf>
    <xf numFmtId="166" fontId="10" fillId="6" borderId="2" xfId="0" applyNumberFormat="1" applyFont="1" applyFill="1" applyBorder="1" applyAlignment="1" applyProtection="1">
      <alignment horizontal="right"/>
    </xf>
    <xf numFmtId="166" fontId="10" fillId="6" borderId="3" xfId="0" applyNumberFormat="1" applyFont="1" applyFill="1" applyBorder="1" applyAlignment="1" applyProtection="1">
      <alignment horizontal="right"/>
    </xf>
    <xf numFmtId="0" fontId="9" fillId="4" borderId="8" xfId="0" applyFont="1" applyFill="1" applyBorder="1" applyAlignment="1" applyProtection="1">
      <alignment horizontal="left" vertical="center" wrapText="1"/>
      <protection locked="0"/>
    </xf>
    <xf numFmtId="0" fontId="9" fillId="4" borderId="7" xfId="0" applyFont="1" applyFill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0" fontId="9" fillId="4" borderId="9" xfId="0" applyFont="1" applyFill="1" applyBorder="1" applyAlignment="1" applyProtection="1">
      <alignment horizontal="left" vertical="center" wrapText="1"/>
      <protection locked="0"/>
    </xf>
    <xf numFmtId="0" fontId="9" fillId="4" borderId="0" xfId="0" applyFont="1" applyFill="1" applyBorder="1" applyAlignment="1" applyProtection="1">
      <alignment horizontal="left" vertical="center" wrapText="1"/>
      <protection locked="0"/>
    </xf>
    <xf numFmtId="0" fontId="9" fillId="4" borderId="10" xfId="0" applyFont="1" applyFill="1" applyBorder="1" applyAlignment="1" applyProtection="1">
      <alignment horizontal="left" vertical="center" wrapText="1"/>
      <protection locked="0"/>
    </xf>
    <xf numFmtId="0" fontId="9" fillId="4" borderId="11" xfId="0" applyFont="1" applyFill="1" applyBorder="1" applyAlignment="1" applyProtection="1">
      <alignment horizontal="left" vertical="center" wrapText="1"/>
      <protection locked="0"/>
    </xf>
    <xf numFmtId="0" fontId="9" fillId="4" borderId="12" xfId="0" applyFont="1" applyFill="1" applyBorder="1" applyAlignment="1" applyProtection="1">
      <alignment horizontal="left" vertical="center" wrapText="1"/>
      <protection locked="0"/>
    </xf>
    <xf numFmtId="0" fontId="9" fillId="4" borderId="13" xfId="0" applyFont="1" applyFill="1" applyBorder="1" applyAlignment="1" applyProtection="1">
      <alignment horizontal="left" vertical="center" wrapText="1"/>
      <protection locked="0"/>
    </xf>
    <xf numFmtId="0" fontId="10" fillId="6" borderId="2" xfId="0" applyFont="1" applyFill="1" applyBorder="1" applyAlignment="1" applyProtection="1">
      <alignment horizontal="left" vertical="center"/>
    </xf>
    <xf numFmtId="0" fontId="10" fillId="6" borderId="4" xfId="0" applyFont="1" applyFill="1" applyBorder="1" applyAlignment="1" applyProtection="1">
      <alignment horizontal="left" vertical="center"/>
    </xf>
    <xf numFmtId="0" fontId="10" fillId="6" borderId="3" xfId="0" applyFont="1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center"/>
    </xf>
    <xf numFmtId="44" fontId="10" fillId="6" borderId="1" xfId="0" applyNumberFormat="1" applyFont="1" applyFill="1" applyBorder="1" applyAlignment="1" applyProtection="1">
      <alignment horizontal="center" vertical="center"/>
    </xf>
    <xf numFmtId="0" fontId="9" fillId="6" borderId="2" xfId="0" applyFont="1" applyFill="1" applyBorder="1" applyAlignment="1" applyProtection="1">
      <alignment horizontal="left"/>
    </xf>
    <xf numFmtId="0" fontId="9" fillId="6" borderId="4" xfId="0" applyFont="1" applyFill="1" applyBorder="1" applyAlignment="1" applyProtection="1">
      <alignment horizontal="left"/>
    </xf>
    <xf numFmtId="0" fontId="9" fillId="6" borderId="3" xfId="0" applyFont="1" applyFill="1" applyBorder="1" applyAlignment="1" applyProtection="1">
      <alignment horizontal="left"/>
    </xf>
    <xf numFmtId="44" fontId="9" fillId="4" borderId="1" xfId="0" applyNumberFormat="1" applyFont="1" applyFill="1" applyBorder="1" applyAlignment="1" applyProtection="1">
      <alignment horizontal="center"/>
      <protection locked="0"/>
    </xf>
    <xf numFmtId="0" fontId="9" fillId="6" borderId="1" xfId="0" applyFont="1" applyFill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10" fillId="0" borderId="0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10" fillId="6" borderId="2" xfId="0" applyFont="1" applyFill="1" applyBorder="1" applyAlignment="1" applyProtection="1">
      <alignment horizontal="left" wrapText="1"/>
    </xf>
    <xf numFmtId="0" fontId="10" fillId="6" borderId="3" xfId="0" applyFont="1" applyFill="1" applyBorder="1" applyAlignment="1" applyProtection="1">
      <alignment horizontal="left" wrapText="1"/>
    </xf>
    <xf numFmtId="0" fontId="10" fillId="6" borderId="4" xfId="0" applyFont="1" applyFill="1" applyBorder="1" applyAlignment="1" applyProtection="1">
      <alignment horizontal="left"/>
    </xf>
    <xf numFmtId="10" fontId="9" fillId="0" borderId="1" xfId="17" applyNumberFormat="1" applyFont="1" applyBorder="1" applyAlignment="1" applyProtection="1">
      <alignment horizontal="center" vertical="center"/>
    </xf>
    <xf numFmtId="10" fontId="10" fillId="0" borderId="1" xfId="17" applyNumberFormat="1" applyFont="1" applyBorder="1" applyAlignment="1" applyProtection="1">
      <alignment horizontal="center" vertical="center"/>
    </xf>
    <xf numFmtId="0" fontId="8" fillId="6" borderId="2" xfId="0" applyFont="1" applyFill="1" applyBorder="1" applyAlignment="1" applyProtection="1">
      <alignment horizontal="left" vertical="center"/>
    </xf>
    <xf numFmtId="0" fontId="8" fillId="6" borderId="4" xfId="0" applyFont="1" applyFill="1" applyBorder="1" applyAlignment="1" applyProtection="1">
      <alignment horizontal="left" vertical="center"/>
    </xf>
    <xf numFmtId="0" fontId="8" fillId="6" borderId="3" xfId="0" applyFont="1" applyFill="1" applyBorder="1" applyAlignment="1" applyProtection="1">
      <alignment horizontal="left" vertical="center"/>
    </xf>
    <xf numFmtId="0" fontId="8" fillId="6" borderId="1" xfId="0" applyFont="1" applyFill="1" applyBorder="1" applyAlignment="1" applyProtection="1">
      <alignment horizontal="left" vertical="center"/>
    </xf>
    <xf numFmtId="0" fontId="9" fillId="6" borderId="2" xfId="0" applyFont="1" applyFill="1" applyBorder="1" applyAlignment="1" applyProtection="1">
      <alignment horizontal="left" vertical="center"/>
    </xf>
    <xf numFmtId="0" fontId="9" fillId="6" borderId="4" xfId="0" applyFont="1" applyFill="1" applyBorder="1" applyAlignment="1" applyProtection="1">
      <alignment horizontal="left" vertical="center"/>
    </xf>
    <xf numFmtId="0" fontId="9" fillId="6" borderId="3" xfId="0" applyFont="1" applyFill="1" applyBorder="1" applyAlignment="1" applyProtection="1">
      <alignment horizontal="left" vertical="center"/>
    </xf>
    <xf numFmtId="0" fontId="10" fillId="6" borderId="11" xfId="0" applyFont="1" applyFill="1" applyBorder="1" applyAlignment="1" applyProtection="1">
      <alignment horizontal="left" vertical="center"/>
    </xf>
    <xf numFmtId="0" fontId="10" fillId="6" borderId="13" xfId="0" applyFont="1" applyFill="1" applyBorder="1" applyAlignment="1" applyProtection="1">
      <alignment horizontal="left" vertical="center"/>
    </xf>
    <xf numFmtId="0" fontId="5" fillId="6" borderId="2" xfId="0" applyFont="1" applyFill="1" applyBorder="1" applyAlignment="1" applyProtection="1">
      <alignment horizontal="left" vertical="center"/>
    </xf>
    <xf numFmtId="0" fontId="5" fillId="6" borderId="4" xfId="0" applyFont="1" applyFill="1" applyBorder="1" applyAlignment="1" applyProtection="1">
      <alignment horizontal="left" vertical="center"/>
    </xf>
    <xf numFmtId="0" fontId="5" fillId="6" borderId="3" xfId="0" applyFont="1" applyFill="1" applyBorder="1" applyAlignment="1" applyProtection="1">
      <alignment horizontal="left" vertical="center"/>
    </xf>
    <xf numFmtId="44" fontId="5" fillId="6" borderId="1" xfId="0" applyNumberFormat="1" applyFont="1" applyFill="1" applyBorder="1" applyAlignment="1" applyProtection="1">
      <alignment horizontal="center" vertical="center"/>
    </xf>
    <xf numFmtId="0" fontId="9" fillId="6" borderId="2" xfId="0" applyFont="1" applyFill="1" applyBorder="1" applyAlignment="1" applyProtection="1">
      <alignment vertical="center"/>
    </xf>
    <xf numFmtId="0" fontId="9" fillId="6" borderId="4" xfId="0" applyFont="1" applyFill="1" applyBorder="1" applyAlignment="1" applyProtection="1">
      <alignment vertical="center"/>
    </xf>
    <xf numFmtId="0" fontId="9" fillId="6" borderId="3" xfId="0" applyFont="1" applyFill="1" applyBorder="1" applyAlignment="1" applyProtection="1">
      <alignment vertical="center"/>
    </xf>
    <xf numFmtId="0" fontId="5" fillId="6" borderId="4" xfId="0" applyFont="1" applyFill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/>
    <xf numFmtId="0" fontId="9" fillId="6" borderId="4" xfId="0" applyFont="1" applyFill="1" applyBorder="1" applyAlignment="1" applyProtection="1"/>
    <xf numFmtId="0" fontId="9" fillId="6" borderId="3" xfId="0" applyFont="1" applyFill="1" applyBorder="1" applyAlignment="1" applyProtection="1"/>
    <xf numFmtId="0" fontId="9" fillId="6" borderId="1" xfId="0" applyFont="1" applyFill="1" applyBorder="1" applyAlignment="1" applyProtection="1">
      <alignment horizontal="left" vertical="center" wrapText="1"/>
    </xf>
    <xf numFmtId="166" fontId="9" fillId="6" borderId="2" xfId="0" applyNumberFormat="1" applyFont="1" applyFill="1" applyBorder="1" applyAlignment="1" applyProtection="1">
      <alignment horizontal="right"/>
    </xf>
    <xf numFmtId="166" fontId="9" fillId="6" borderId="3" xfId="0" applyNumberFormat="1" applyFont="1" applyFill="1" applyBorder="1" applyAlignment="1" applyProtection="1">
      <alignment horizontal="right"/>
    </xf>
    <xf numFmtId="0" fontId="10" fillId="6" borderId="2" xfId="0" applyFont="1" applyFill="1" applyBorder="1" applyAlignment="1" applyProtection="1">
      <alignment horizontal="left" vertical="center" wrapText="1"/>
    </xf>
    <xf numFmtId="0" fontId="10" fillId="6" borderId="4" xfId="0" applyFont="1" applyFill="1" applyBorder="1" applyAlignment="1" applyProtection="1">
      <alignment horizontal="left" vertical="center" wrapText="1"/>
    </xf>
    <xf numFmtId="0" fontId="10" fillId="6" borderId="3" xfId="0" applyFont="1" applyFill="1" applyBorder="1" applyAlignment="1" applyProtection="1">
      <alignment horizontal="left" vertical="center" wrapText="1"/>
    </xf>
    <xf numFmtId="44" fontId="9" fillId="6" borderId="2" xfId="0" applyNumberFormat="1" applyFont="1" applyFill="1" applyBorder="1" applyAlignment="1" applyProtection="1">
      <alignment horizontal="center"/>
    </xf>
    <xf numFmtId="44" fontId="9" fillId="6" borderId="3" xfId="0" applyNumberFormat="1" applyFont="1" applyFill="1" applyBorder="1" applyAlignment="1" applyProtection="1">
      <alignment horizontal="center"/>
    </xf>
    <xf numFmtId="169" fontId="0" fillId="2" borderId="0" xfId="0" applyNumberFormat="1" applyFont="1" applyFill="1" applyAlignment="1" applyProtection="1">
      <alignment horizontal="left"/>
    </xf>
    <xf numFmtId="0" fontId="18" fillId="0" borderId="2" xfId="11" applyFont="1" applyBorder="1" applyAlignment="1" applyProtection="1">
      <alignment horizontal="left" wrapText="1"/>
    </xf>
    <xf numFmtId="0" fontId="18" fillId="0" borderId="3" xfId="11" applyFont="1" applyBorder="1" applyAlignment="1" applyProtection="1">
      <alignment horizontal="left" wrapText="1"/>
    </xf>
    <xf numFmtId="0" fontId="20" fillId="0" borderId="2" xfId="11" applyFont="1" applyBorder="1" applyAlignment="1" applyProtection="1">
      <alignment horizontal="left" wrapText="1"/>
    </xf>
    <xf numFmtId="0" fontId="20" fillId="0" borderId="3" xfId="11" applyFont="1" applyBorder="1" applyAlignment="1" applyProtection="1">
      <alignment horizontal="left" wrapText="1"/>
    </xf>
    <xf numFmtId="49" fontId="21" fillId="0" borderId="2" xfId="11" applyNumberFormat="1" applyFont="1" applyBorder="1" applyAlignment="1" applyProtection="1">
      <alignment horizontal="left"/>
    </xf>
    <xf numFmtId="49" fontId="21" fillId="0" borderId="4" xfId="11" applyNumberFormat="1" applyFont="1" applyBorder="1" applyAlignment="1" applyProtection="1">
      <alignment horizontal="left"/>
    </xf>
    <xf numFmtId="49" fontId="21" fillId="0" borderId="3" xfId="11" applyNumberFormat="1" applyFont="1" applyBorder="1" applyAlignment="1" applyProtection="1">
      <alignment horizontal="left"/>
    </xf>
    <xf numFmtId="49" fontId="17" fillId="0" borderId="2" xfId="11" applyNumberFormat="1" applyFont="1" applyBorder="1" applyAlignment="1" applyProtection="1">
      <alignment horizontal="left"/>
    </xf>
    <xf numFmtId="49" fontId="17" fillId="0" borderId="4" xfId="11" applyNumberFormat="1" applyFont="1" applyBorder="1" applyAlignment="1" applyProtection="1">
      <alignment horizontal="left"/>
    </xf>
    <xf numFmtId="49" fontId="17" fillId="0" borderId="3" xfId="11" applyNumberFormat="1" applyFont="1" applyBorder="1" applyAlignment="1" applyProtection="1">
      <alignment horizontal="left"/>
    </xf>
    <xf numFmtId="0" fontId="6" fillId="0" borderId="2" xfId="0" applyNumberFormat="1" applyFont="1" applyBorder="1" applyAlignment="1" applyProtection="1">
      <alignment horizontal="left"/>
      <protection locked="0"/>
    </xf>
    <xf numFmtId="0" fontId="6" fillId="0" borderId="3" xfId="0" applyNumberFormat="1" applyFont="1" applyBorder="1" applyAlignment="1" applyProtection="1">
      <alignment horizontal="left"/>
      <protection locked="0"/>
    </xf>
    <xf numFmtId="0" fontId="6" fillId="3" borderId="8" xfId="0" applyNumberFormat="1" applyFont="1" applyFill="1" applyBorder="1" applyAlignment="1" applyProtection="1">
      <alignment horizontal="left"/>
      <protection locked="0"/>
    </xf>
    <xf numFmtId="0" fontId="6" fillId="3" borderId="6" xfId="0" applyNumberFormat="1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</xf>
    <xf numFmtId="0" fontId="15" fillId="0" borderId="3" xfId="0" applyFont="1" applyFill="1" applyBorder="1" applyAlignment="1" applyProtection="1">
      <alignment horizontal="left"/>
    </xf>
    <xf numFmtId="0" fontId="18" fillId="5" borderId="2" xfId="11" applyFont="1" applyFill="1" applyBorder="1" applyAlignment="1" applyProtection="1">
      <alignment horizontal="left" wrapText="1"/>
    </xf>
    <xf numFmtId="0" fontId="18" fillId="5" borderId="3" xfId="11" applyFont="1" applyFill="1" applyBorder="1" applyAlignment="1" applyProtection="1">
      <alignment horizontal="left" wrapText="1"/>
    </xf>
    <xf numFmtId="0" fontId="6" fillId="0" borderId="2" xfId="0" applyNumberFormat="1" applyFont="1" applyBorder="1" applyAlignment="1" applyProtection="1">
      <alignment horizontal="left"/>
    </xf>
    <xf numFmtId="0" fontId="6" fillId="0" borderId="3" xfId="0" applyNumberFormat="1" applyFont="1" applyBorder="1" applyAlignment="1" applyProtection="1">
      <alignment horizontal="left"/>
    </xf>
    <xf numFmtId="0" fontId="15" fillId="0" borderId="0" xfId="0" applyFont="1" applyAlignment="1" applyProtection="1">
      <alignment horizontal="left"/>
    </xf>
  </cellXfs>
  <cellStyles count="18">
    <cellStyle name="Euro" xfId="10"/>
    <cellStyle name="Euro 2" xfId="12"/>
    <cellStyle name="Prozent" xfId="17" builtinId="5"/>
    <cellStyle name="Prozent 2" xfId="4"/>
    <cellStyle name="Prozent 2 2" xfId="13"/>
    <cellStyle name="Prozent 3" xfId="3"/>
    <cellStyle name="Prozent 3 2" xfId="14"/>
    <cellStyle name="Standard" xfId="0" builtinId="0"/>
    <cellStyle name="Standard 2" xfId="5"/>
    <cellStyle name="Standard 2 2" xfId="6"/>
    <cellStyle name="Standard 2 3" xfId="11"/>
    <cellStyle name="Standard 3" xfId="7"/>
    <cellStyle name="Standard 4" xfId="2"/>
    <cellStyle name="Währung" xfId="1" builtinId="4"/>
    <cellStyle name="Währung 2" xfId="9"/>
    <cellStyle name="Währung 2 2" xfId="15"/>
    <cellStyle name="Währung 3" xfId="8"/>
    <cellStyle name="Währung 3 2" xfId="16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781875</xdr:colOff>
      <xdr:row>1</xdr:row>
      <xdr:rowOff>9525</xdr:rowOff>
    </xdr:from>
    <xdr:to>
      <xdr:col>13</xdr:col>
      <xdr:colOff>696852</xdr:colOff>
      <xdr:row>4</xdr:row>
      <xdr:rowOff>57150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9163875" y="190500"/>
          <a:ext cx="2429578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Bank-Excel">
  <a:themeElements>
    <a:clrScheme name="NBank-Farben-NEU">
      <a:dk1>
        <a:sysClr val="windowText" lastClr="000000"/>
      </a:dk1>
      <a:lt1>
        <a:srgbClr val="FFFFFF"/>
      </a:lt1>
      <a:dk2>
        <a:srgbClr val="1C356F"/>
      </a:dk2>
      <a:lt2>
        <a:srgbClr val="BCC3D6"/>
      </a:lt2>
      <a:accent1>
        <a:srgbClr val="1C356F"/>
      </a:accent1>
      <a:accent2>
        <a:srgbClr val="BCC3D6"/>
      </a:accent2>
      <a:accent3>
        <a:srgbClr val="FF9900"/>
      </a:accent3>
      <a:accent4>
        <a:srgbClr val="DFD799"/>
      </a:accent4>
      <a:accent5>
        <a:srgbClr val="52608E"/>
      </a:accent5>
      <a:accent6>
        <a:srgbClr val="AC9D65"/>
      </a:accent6>
      <a:hlink>
        <a:srgbClr val="4B7D7D"/>
      </a:hlink>
      <a:folHlink>
        <a:srgbClr val="CFE7E7"/>
      </a:folHlink>
    </a:clrScheme>
    <a:fontScheme name="NBank-Schrif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B1:L106"/>
  <sheetViews>
    <sheetView showGridLines="0" zoomScaleNormal="100" zoomScalePageLayoutView="85" workbookViewId="0">
      <selection activeCell="E17" sqref="E17:L17"/>
    </sheetView>
  </sheetViews>
  <sheetFormatPr baseColWidth="10" defaultRowHeight="14.25" x14ac:dyDescent="0.2"/>
  <cols>
    <col min="1" max="2" width="11" style="2"/>
    <col min="3" max="3" width="7" style="2" customWidth="1"/>
    <col min="4" max="5" width="11" style="2"/>
    <col min="6" max="6" width="3.75" style="2" customWidth="1"/>
    <col min="7" max="7" width="7.625" style="2" customWidth="1"/>
    <col min="8" max="16384" width="11" style="2"/>
  </cols>
  <sheetData>
    <row r="1" spans="3:12" s="7" customFormat="1" x14ac:dyDescent="0.2"/>
    <row r="2" spans="3:12" s="7" customFormat="1" x14ac:dyDescent="0.2"/>
    <row r="3" spans="3:12" s="7" customFormat="1" x14ac:dyDescent="0.2"/>
    <row r="4" spans="3:12" s="7" customFormat="1" x14ac:dyDescent="0.2"/>
    <row r="5" spans="3:12" s="7" customFormat="1" x14ac:dyDescent="0.2"/>
    <row r="6" spans="3:12" s="7" customFormat="1" x14ac:dyDescent="0.2"/>
    <row r="7" spans="3:12" s="7" customFormat="1" x14ac:dyDescent="0.2"/>
    <row r="8" spans="3:12" s="7" customFormat="1" x14ac:dyDescent="0.2"/>
    <row r="9" spans="3:12" s="7" customFormat="1" x14ac:dyDescent="0.2">
      <c r="C9" s="157" t="s">
        <v>68</v>
      </c>
      <c r="D9" s="157"/>
      <c r="E9" s="157"/>
      <c r="F9" s="157"/>
      <c r="G9" s="157"/>
      <c r="H9" s="157"/>
      <c r="I9" s="157"/>
      <c r="J9" s="157"/>
      <c r="K9" s="157"/>
      <c r="L9" s="157"/>
    </row>
    <row r="10" spans="3:12" s="7" customFormat="1" x14ac:dyDescent="0.2">
      <c r="C10" s="157"/>
      <c r="D10" s="157"/>
      <c r="E10" s="157"/>
      <c r="F10" s="157"/>
      <c r="G10" s="157"/>
      <c r="H10" s="157"/>
      <c r="I10" s="157"/>
      <c r="J10" s="157"/>
      <c r="K10" s="157"/>
      <c r="L10" s="157"/>
    </row>
    <row r="11" spans="3:12" s="7" customFormat="1" ht="30" customHeight="1" x14ac:dyDescent="0.2">
      <c r="C11" s="157"/>
      <c r="D11" s="157"/>
      <c r="E11" s="157"/>
      <c r="F11" s="157"/>
      <c r="G11" s="157"/>
      <c r="H11" s="157"/>
      <c r="I11" s="157"/>
      <c r="J11" s="157"/>
      <c r="K11" s="157"/>
      <c r="L11" s="157"/>
    </row>
    <row r="12" spans="3:12" s="7" customFormat="1" x14ac:dyDescent="0.2"/>
    <row r="13" spans="3:12" s="7" customFormat="1" x14ac:dyDescent="0.2"/>
    <row r="14" spans="3:12" s="7" customFormat="1" x14ac:dyDescent="0.2">
      <c r="C14" s="158" t="s">
        <v>66</v>
      </c>
      <c r="D14" s="158"/>
      <c r="E14" s="158"/>
      <c r="F14" s="158"/>
      <c r="G14" s="158"/>
      <c r="H14" s="158"/>
      <c r="I14" s="158"/>
      <c r="J14" s="158"/>
      <c r="K14" s="158"/>
      <c r="L14" s="158"/>
    </row>
    <row r="15" spans="3:12" s="7" customFormat="1" x14ac:dyDescent="0.2">
      <c r="C15" s="158"/>
      <c r="D15" s="158"/>
      <c r="E15" s="158"/>
      <c r="F15" s="158"/>
      <c r="G15" s="158"/>
      <c r="H15" s="158"/>
      <c r="I15" s="158"/>
      <c r="J15" s="158"/>
      <c r="K15" s="158"/>
      <c r="L15" s="158"/>
    </row>
    <row r="16" spans="3:12" s="9" customFormat="1" ht="15" x14ac:dyDescent="0.2"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2:12" s="9" customFormat="1" ht="15" x14ac:dyDescent="0.25">
      <c r="B17" s="160" t="s">
        <v>64</v>
      </c>
      <c r="C17" s="161"/>
      <c r="D17" s="162"/>
      <c r="E17" s="155"/>
      <c r="F17" s="155"/>
      <c r="G17" s="155"/>
      <c r="H17" s="155"/>
      <c r="I17" s="155"/>
      <c r="J17" s="155"/>
      <c r="K17" s="155"/>
      <c r="L17" s="156"/>
    </row>
    <row r="18" spans="2:12" s="9" customFormat="1" ht="15" x14ac:dyDescent="0.25">
      <c r="B18" s="160" t="s">
        <v>0</v>
      </c>
      <c r="C18" s="161"/>
      <c r="D18" s="162"/>
      <c r="E18" s="155"/>
      <c r="F18" s="155"/>
      <c r="G18" s="155"/>
      <c r="H18" s="155"/>
      <c r="I18" s="155"/>
      <c r="J18" s="155"/>
      <c r="K18" s="155"/>
      <c r="L18" s="156"/>
    </row>
    <row r="19" spans="2:12" s="9" customFormat="1" ht="15" x14ac:dyDescent="0.25">
      <c r="B19" s="160" t="s">
        <v>92</v>
      </c>
      <c r="C19" s="161"/>
      <c r="D19" s="162"/>
      <c r="E19" s="155"/>
      <c r="F19" s="155"/>
      <c r="G19" s="155"/>
      <c r="H19" s="155"/>
      <c r="I19" s="155"/>
      <c r="J19" s="155"/>
      <c r="K19" s="155"/>
      <c r="L19" s="156"/>
    </row>
    <row r="20" spans="2:12" s="9" customFormat="1" ht="15" x14ac:dyDescent="0.25">
      <c r="B20" s="160" t="s">
        <v>2</v>
      </c>
      <c r="C20" s="161"/>
      <c r="D20" s="162"/>
      <c r="E20" s="155"/>
      <c r="F20" s="155"/>
      <c r="G20" s="155"/>
      <c r="H20" s="155"/>
      <c r="I20" s="155"/>
      <c r="J20" s="155"/>
      <c r="K20" s="155"/>
      <c r="L20" s="156"/>
    </row>
    <row r="21" spans="2:12" s="9" customFormat="1" x14ac:dyDescent="0.2"/>
    <row r="22" spans="2:12" s="9" customFormat="1" x14ac:dyDescent="0.2"/>
    <row r="23" spans="2:12" s="9" customFormat="1" x14ac:dyDescent="0.2"/>
    <row r="24" spans="2:12" s="9" customFormat="1" ht="15" x14ac:dyDescent="0.25">
      <c r="B24" s="159" t="s">
        <v>3</v>
      </c>
      <c r="C24" s="159"/>
      <c r="D24" s="10" t="s">
        <v>8</v>
      </c>
      <c r="E24" s="1"/>
      <c r="F24" s="11"/>
      <c r="G24" s="10" t="s">
        <v>7</v>
      </c>
      <c r="H24" s="1"/>
    </row>
    <row r="25" spans="2:12" s="9" customFormat="1" x14ac:dyDescent="0.2"/>
    <row r="26" spans="2:12" s="9" customFormat="1" x14ac:dyDescent="0.2"/>
    <row r="27" spans="2:12" s="9" customFormat="1" ht="15" x14ac:dyDescent="0.25">
      <c r="B27" s="11" t="s">
        <v>6</v>
      </c>
      <c r="E27" s="13"/>
    </row>
    <row r="28" spans="2:12" s="9" customFormat="1" x14ac:dyDescent="0.2"/>
    <row r="29" spans="2:12" s="9" customFormat="1" x14ac:dyDescent="0.2"/>
    <row r="30" spans="2:12" s="9" customFormat="1" ht="15" x14ac:dyDescent="0.25">
      <c r="B30" s="11" t="s">
        <v>91</v>
      </c>
      <c r="E30" s="13"/>
    </row>
    <row r="31" spans="2:12" s="9" customFormat="1" x14ac:dyDescent="0.2"/>
    <row r="32" spans="2:12" s="9" customFormat="1" ht="15" x14ac:dyDescent="0.25">
      <c r="B32" s="26"/>
    </row>
    <row r="33" spans="2:5" s="9" customFormat="1" ht="15" x14ac:dyDescent="0.25">
      <c r="B33" s="11" t="s">
        <v>69</v>
      </c>
      <c r="E33" s="13"/>
    </row>
    <row r="34" spans="2:5" s="9" customFormat="1" x14ac:dyDescent="0.2"/>
    <row r="35" spans="2:5" s="9" customFormat="1" x14ac:dyDescent="0.2"/>
    <row r="36" spans="2:5" s="9" customFormat="1" x14ac:dyDescent="0.2"/>
    <row r="37" spans="2:5" s="9" customFormat="1" x14ac:dyDescent="0.2"/>
    <row r="38" spans="2:5" s="9" customFormat="1" x14ac:dyDescent="0.2"/>
    <row r="39" spans="2:5" s="9" customFormat="1" x14ac:dyDescent="0.2"/>
    <row r="40" spans="2:5" s="9" customFormat="1" x14ac:dyDescent="0.2"/>
    <row r="41" spans="2:5" s="9" customFormat="1" x14ac:dyDescent="0.2"/>
    <row r="42" spans="2:5" s="9" customFormat="1" x14ac:dyDescent="0.2"/>
    <row r="43" spans="2:5" s="9" customFormat="1" x14ac:dyDescent="0.2"/>
    <row r="44" spans="2:5" s="9" customFormat="1" x14ac:dyDescent="0.2"/>
    <row r="45" spans="2:5" s="9" customFormat="1" x14ac:dyDescent="0.2"/>
    <row r="46" spans="2:5" s="9" customFormat="1" x14ac:dyDescent="0.2"/>
    <row r="47" spans="2:5" s="9" customFormat="1" x14ac:dyDescent="0.2"/>
    <row r="48" spans="2:5" s="9" customFormat="1" x14ac:dyDescent="0.2"/>
    <row r="49" s="9" customFormat="1" x14ac:dyDescent="0.2"/>
    <row r="50" s="9" customFormat="1" x14ac:dyDescent="0.2"/>
    <row r="51" s="9" customFormat="1" x14ac:dyDescent="0.2"/>
    <row r="52" s="9" customFormat="1" x14ac:dyDescent="0.2"/>
    <row r="53" s="9" customFormat="1" x14ac:dyDescent="0.2"/>
    <row r="54" s="9" customFormat="1" x14ac:dyDescent="0.2"/>
    <row r="55" s="9" customFormat="1" x14ac:dyDescent="0.2"/>
    <row r="56" s="9" customFormat="1" x14ac:dyDescent="0.2"/>
    <row r="57" s="9" customFormat="1" x14ac:dyDescent="0.2"/>
    <row r="58" s="9" customFormat="1" x14ac:dyDescent="0.2"/>
    <row r="59" s="9" customFormat="1" x14ac:dyDescent="0.2"/>
    <row r="60" s="9" customFormat="1" x14ac:dyDescent="0.2"/>
    <row r="61" s="9" customFormat="1" x14ac:dyDescent="0.2"/>
    <row r="62" s="9" customFormat="1" x14ac:dyDescent="0.2"/>
    <row r="63" s="9" customFormat="1" x14ac:dyDescent="0.2"/>
    <row r="64" s="9" customFormat="1" x14ac:dyDescent="0.2"/>
    <row r="65" s="9" customFormat="1" x14ac:dyDescent="0.2"/>
    <row r="66" s="9" customFormat="1" x14ac:dyDescent="0.2"/>
    <row r="67" s="9" customFormat="1" x14ac:dyDescent="0.2"/>
    <row r="68" s="9" customFormat="1" x14ac:dyDescent="0.2"/>
    <row r="69" s="9" customFormat="1" x14ac:dyDescent="0.2"/>
    <row r="70" s="9" customFormat="1" x14ac:dyDescent="0.2"/>
    <row r="71" s="9" customFormat="1" x14ac:dyDescent="0.2"/>
    <row r="72" s="9" customFormat="1" x14ac:dyDescent="0.2"/>
    <row r="73" s="9" customFormat="1" x14ac:dyDescent="0.2"/>
    <row r="74" s="9" customFormat="1" x14ac:dyDescent="0.2"/>
    <row r="75" s="9" customFormat="1" x14ac:dyDescent="0.2"/>
    <row r="76" s="9" customFormat="1" x14ac:dyDescent="0.2"/>
    <row r="77" s="9" customFormat="1" x14ac:dyDescent="0.2"/>
    <row r="78" s="9" customFormat="1" x14ac:dyDescent="0.2"/>
    <row r="79" s="9" customFormat="1" x14ac:dyDescent="0.2"/>
    <row r="80" s="9" customFormat="1" x14ac:dyDescent="0.2"/>
    <row r="81" s="9" customFormat="1" x14ac:dyDescent="0.2"/>
    <row r="82" s="9" customFormat="1" x14ac:dyDescent="0.2"/>
    <row r="83" s="9" customFormat="1" x14ac:dyDescent="0.2"/>
    <row r="84" s="9" customFormat="1" x14ac:dyDescent="0.2"/>
    <row r="85" s="9" customFormat="1" x14ac:dyDescent="0.2"/>
    <row r="86" s="9" customFormat="1" x14ac:dyDescent="0.2"/>
    <row r="87" s="9" customFormat="1" x14ac:dyDescent="0.2"/>
    <row r="88" s="9" customFormat="1" x14ac:dyDescent="0.2"/>
    <row r="89" s="9" customFormat="1" x14ac:dyDescent="0.2"/>
    <row r="90" s="9" customFormat="1" x14ac:dyDescent="0.2"/>
    <row r="91" s="9" customFormat="1" x14ac:dyDescent="0.2"/>
    <row r="92" s="9" customFormat="1" x14ac:dyDescent="0.2"/>
    <row r="93" s="9" customFormat="1" x14ac:dyDescent="0.2"/>
    <row r="94" s="9" customFormat="1" x14ac:dyDescent="0.2"/>
    <row r="95" s="9" customFormat="1" x14ac:dyDescent="0.2"/>
    <row r="96" s="9" customFormat="1" x14ac:dyDescent="0.2"/>
    <row r="97" spans="2:2" s="9" customFormat="1" x14ac:dyDescent="0.2"/>
    <row r="98" spans="2:2" s="9" customFormat="1" x14ac:dyDescent="0.2"/>
    <row r="99" spans="2:2" s="9" customFormat="1" x14ac:dyDescent="0.2"/>
    <row r="100" spans="2:2" s="9" customFormat="1" x14ac:dyDescent="0.2"/>
    <row r="101" spans="2:2" s="9" customFormat="1" x14ac:dyDescent="0.2"/>
    <row r="105" spans="2:2" x14ac:dyDescent="0.2">
      <c r="B105" s="12" t="s">
        <v>4</v>
      </c>
    </row>
    <row r="106" spans="2:2" x14ac:dyDescent="0.2">
      <c r="B106" s="12" t="s">
        <v>5</v>
      </c>
    </row>
  </sheetData>
  <sheetProtection password="CC2B" sheet="1" objects="1" scenarios="1"/>
  <mergeCells count="11">
    <mergeCell ref="B24:C24"/>
    <mergeCell ref="B19:D19"/>
    <mergeCell ref="B18:D18"/>
    <mergeCell ref="B17:D17"/>
    <mergeCell ref="B20:D20"/>
    <mergeCell ref="E20:L20"/>
    <mergeCell ref="E19:L19"/>
    <mergeCell ref="E18:L18"/>
    <mergeCell ref="E17:L17"/>
    <mergeCell ref="C9:L11"/>
    <mergeCell ref="C14:L15"/>
  </mergeCells>
  <dataValidations xWindow="689" yWindow="621" count="7">
    <dataValidation type="whole" allowBlank="1" showInputMessage="1" showErrorMessage="1" prompt="Bitte hier Anzahl der Teilnehmenden eintrage" sqref="E27">
      <formula1>1</formula1>
      <formula2>10000</formula2>
    </dataValidation>
    <dataValidation type="list" allowBlank="1" showInputMessage="1" showErrorMessage="1" prompt="Bitte erklären Sie, ob sich zur Aufgabenerfüllung eines Dritten bedient werden soll (Vergabe)" sqref="E33">
      <formula1>"Ja,Nein,Kombination"</formula1>
    </dataValidation>
    <dataValidation type="list" allowBlank="1" showInputMessage="1" showErrorMessage="1" prompt="Bitte erklären Sie, ob Sie sich für die Durchführung mit weiteren Jobcentern/einem weiterem Jobcenter zu einem Verbund zusammengeschlossen haben" sqref="E30">
      <formula1>"Nein,Ja"</formula1>
    </dataValidation>
    <dataValidation allowBlank="1" showErrorMessage="1" prompt="Bitte Antragsnummer aus dem Kundenportal der NBank übernehmen." sqref="E19:L19"/>
    <dataValidation type="date" allowBlank="1" showInputMessage="1" showErrorMessage="1" sqref="E24 H24">
      <formula1>42979</formula1>
      <formula2>44196</formula2>
    </dataValidation>
    <dataValidation type="list" allowBlank="1" showInputMessage="1" showErrorMessage="1" sqref="D20">
      <formula1>#REF!</formula1>
    </dataValidation>
    <dataValidation type="list" allowBlank="1" showInputMessage="1" showErrorMessage="1" sqref="E20:L20">
      <formula1>"Projektantrag,1. Änderungsantrag,2. Änderungsantrag,3. Änderungsantrag,4. Änderungsantrag"</formula1>
    </dataValidation>
  </dataValidations>
  <pageMargins left="0.7" right="0.7" top="0.75" bottom="0.75" header="0.3" footer="0.3"/>
  <pageSetup paperSize="9" scale="85" orientation="landscape" r:id="rId1"/>
  <headerFooter>
    <oddFooter>&amp;L&amp;8Investitions- und Förderbank Niedersachsen - NBank
Günther-Wagner-Allee 12 - 16 
30177 Hannover
Telefon: 0511.30031-333  Telefax: 0511.30031-11333  beratung@nbank.de  www.nbank.de&amp;R&amp;8Erläuterungen zum Finanzierungsplan
Integration Langzeitarbeitslose</oddFooter>
  </headerFooter>
  <colBreaks count="1" manualBreakCount="1">
    <brk id="14" max="1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W94"/>
  <sheetViews>
    <sheetView showGridLines="0" zoomScaleNormal="100" workbookViewId="0">
      <selection activeCell="L9" sqref="L9"/>
    </sheetView>
  </sheetViews>
  <sheetFormatPr baseColWidth="10" defaultRowHeight="14.25" x14ac:dyDescent="0.2"/>
  <cols>
    <col min="1" max="1" width="3.25" style="2" customWidth="1"/>
    <col min="2" max="2" width="20.125" style="2" customWidth="1"/>
    <col min="3" max="3" width="17.5" style="2" customWidth="1"/>
    <col min="4" max="8" width="11.625" style="2" customWidth="1"/>
    <col min="9" max="9" width="11" style="2" customWidth="1"/>
    <col min="10" max="10" width="17.125" style="2" customWidth="1"/>
    <col min="11" max="11" width="8.625" style="2" customWidth="1"/>
    <col min="12" max="12" width="16.125" style="2" customWidth="1"/>
    <col min="13" max="16384" width="11" style="2"/>
  </cols>
  <sheetData>
    <row r="1" spans="1:23" ht="18" x14ac:dyDescent="0.25">
      <c r="A1" s="27" t="s">
        <v>169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24" customFormat="1" x14ac:dyDescent="0.2">
      <c r="A2" s="195">
        <f>'Allgemeine Angaben'!E17</f>
        <v>0</v>
      </c>
      <c r="B2" s="195"/>
      <c r="C2" s="195"/>
      <c r="D2" s="19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s="24" customFormat="1" x14ac:dyDescent="0.2">
      <c r="A3" s="195">
        <f>'Allgemeine Angaben'!E18</f>
        <v>0</v>
      </c>
      <c r="B3" s="195"/>
      <c r="C3" s="195"/>
      <c r="D3" s="19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s="24" customForma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15" x14ac:dyDescent="0.25">
      <c r="A5" s="177" t="s">
        <v>93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3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15" x14ac:dyDescent="0.25">
      <c r="A7" s="14" t="s">
        <v>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58.5" customHeight="1" x14ac:dyDescent="0.2">
      <c r="B9" s="28" t="s">
        <v>10</v>
      </c>
      <c r="C9" s="28" t="s">
        <v>11</v>
      </c>
      <c r="D9" s="28" t="s">
        <v>81</v>
      </c>
      <c r="E9" s="28" t="s">
        <v>82</v>
      </c>
      <c r="F9" s="28" t="s">
        <v>172</v>
      </c>
      <c r="G9" s="28" t="s">
        <v>12</v>
      </c>
      <c r="H9" s="28" t="s">
        <v>13</v>
      </c>
      <c r="I9" s="166" t="s">
        <v>83</v>
      </c>
      <c r="J9" s="167"/>
      <c r="K9" s="28" t="s">
        <v>84</v>
      </c>
      <c r="L9" s="28" t="s">
        <v>17</v>
      </c>
    </row>
    <row r="10" spans="1:23" x14ac:dyDescent="0.2">
      <c r="B10" s="41"/>
      <c r="C10" s="96"/>
      <c r="D10" s="18"/>
      <c r="E10" s="25"/>
      <c r="F10" s="93"/>
      <c r="G10" s="19"/>
      <c r="H10" s="92"/>
      <c r="I10" s="190"/>
      <c r="J10" s="191"/>
      <c r="K10" s="62"/>
      <c r="L10" s="44"/>
    </row>
    <row r="11" spans="1:23" x14ac:dyDescent="0.2">
      <c r="B11" s="41"/>
      <c r="C11" s="41"/>
      <c r="D11" s="25"/>
      <c r="E11" s="25"/>
      <c r="F11" s="93"/>
      <c r="G11" s="19"/>
      <c r="H11" s="92"/>
      <c r="I11" s="190"/>
      <c r="J11" s="191"/>
      <c r="K11" s="62"/>
      <c r="L11" s="45"/>
    </row>
    <row r="12" spans="1:23" x14ac:dyDescent="0.2">
      <c r="B12" s="41"/>
      <c r="C12" s="41"/>
      <c r="D12" s="25"/>
      <c r="E12" s="25"/>
      <c r="F12" s="93"/>
      <c r="G12" s="19"/>
      <c r="H12" s="92"/>
      <c r="I12" s="190"/>
      <c r="J12" s="191"/>
      <c r="K12" s="62"/>
      <c r="L12" s="45"/>
    </row>
    <row r="13" spans="1:23" s="24" customFormat="1" x14ac:dyDescent="0.2">
      <c r="B13" s="41"/>
      <c r="C13" s="41"/>
      <c r="D13" s="25"/>
      <c r="E13" s="25"/>
      <c r="F13" s="93"/>
      <c r="G13" s="19"/>
      <c r="H13" s="23"/>
      <c r="I13" s="190"/>
      <c r="J13" s="191"/>
      <c r="K13" s="62"/>
      <c r="L13" s="45"/>
    </row>
    <row r="14" spans="1:23" s="24" customFormat="1" x14ac:dyDescent="0.2">
      <c r="B14" s="41"/>
      <c r="C14" s="41"/>
      <c r="D14" s="25"/>
      <c r="E14" s="25"/>
      <c r="F14" s="93"/>
      <c r="G14" s="19"/>
      <c r="H14" s="23"/>
      <c r="I14" s="190"/>
      <c r="J14" s="191"/>
      <c r="K14" s="62"/>
      <c r="L14" s="45"/>
    </row>
    <row r="15" spans="1:23" x14ac:dyDescent="0.2">
      <c r="B15" s="41"/>
      <c r="C15" s="41"/>
      <c r="D15" s="25"/>
      <c r="E15" s="25"/>
      <c r="F15" s="93"/>
      <c r="G15" s="19"/>
      <c r="H15" s="92"/>
      <c r="I15" s="190"/>
      <c r="J15" s="191"/>
      <c r="K15" s="62"/>
      <c r="L15" s="45"/>
    </row>
    <row r="16" spans="1:23" x14ac:dyDescent="0.2">
      <c r="B16" s="41"/>
      <c r="C16" s="41"/>
      <c r="D16" s="25"/>
      <c r="E16" s="25"/>
      <c r="F16" s="93"/>
      <c r="G16" s="19"/>
      <c r="H16" s="92"/>
      <c r="I16" s="190"/>
      <c r="J16" s="191"/>
      <c r="K16" s="62"/>
      <c r="L16" s="45"/>
    </row>
    <row r="17" spans="1:12" x14ac:dyDescent="0.2">
      <c r="B17" s="41"/>
      <c r="C17" s="41"/>
      <c r="D17" s="25"/>
      <c r="E17" s="25"/>
      <c r="F17" s="93"/>
      <c r="G17" s="19"/>
      <c r="H17" s="92"/>
      <c r="I17" s="190"/>
      <c r="J17" s="191"/>
      <c r="K17" s="62"/>
      <c r="L17" s="45"/>
    </row>
    <row r="18" spans="1:12" x14ac:dyDescent="0.2">
      <c r="B18" s="41"/>
      <c r="C18" s="41"/>
      <c r="D18" s="25"/>
      <c r="E18" s="25"/>
      <c r="F18" s="93"/>
      <c r="G18" s="19"/>
      <c r="H18" s="92"/>
      <c r="I18" s="190"/>
      <c r="J18" s="191"/>
      <c r="K18" s="62"/>
      <c r="L18" s="45"/>
    </row>
    <row r="19" spans="1:12" x14ac:dyDescent="0.2">
      <c r="B19" s="41"/>
      <c r="C19" s="41"/>
      <c r="D19" s="25"/>
      <c r="E19" s="25"/>
      <c r="F19" s="93"/>
      <c r="G19" s="19"/>
      <c r="H19" s="92"/>
      <c r="I19" s="190"/>
      <c r="J19" s="191"/>
      <c r="K19" s="62"/>
      <c r="L19" s="45"/>
    </row>
    <row r="20" spans="1:12" x14ac:dyDescent="0.2">
      <c r="B20" s="41"/>
      <c r="C20" s="41"/>
      <c r="D20" s="25"/>
      <c r="E20" s="25"/>
      <c r="F20" s="93"/>
      <c r="G20" s="19"/>
      <c r="H20" s="92"/>
      <c r="I20" s="190"/>
      <c r="J20" s="191"/>
      <c r="K20" s="62"/>
      <c r="L20" s="45"/>
    </row>
    <row r="21" spans="1:12" x14ac:dyDescent="0.2">
      <c r="B21" s="41"/>
      <c r="C21" s="41"/>
      <c r="D21" s="25"/>
      <c r="E21" s="25"/>
      <c r="F21" s="93"/>
      <c r="G21" s="19"/>
      <c r="H21" s="92"/>
      <c r="I21" s="190"/>
      <c r="J21" s="191"/>
      <c r="K21" s="62"/>
      <c r="L21" s="45"/>
    </row>
    <row r="22" spans="1:12" x14ac:dyDescent="0.2">
      <c r="K22" s="33" t="s">
        <v>15</v>
      </c>
      <c r="L22" s="34">
        <f>SUM(L10:L21)</f>
        <v>0</v>
      </c>
    </row>
    <row r="24" spans="1:12" x14ac:dyDescent="0.2">
      <c r="B24" s="176" t="s">
        <v>18</v>
      </c>
      <c r="C24" s="176"/>
      <c r="D24" s="176"/>
      <c r="E24" s="176"/>
      <c r="F24" s="176"/>
      <c r="G24" s="176"/>
      <c r="H24" s="176"/>
      <c r="I24" s="176"/>
      <c r="J24" s="176"/>
      <c r="K24" s="176"/>
      <c r="L24" s="176"/>
    </row>
    <row r="25" spans="1:12" ht="50.1" customHeight="1" x14ac:dyDescent="0.2"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</row>
    <row r="28" spans="1:12" ht="15" x14ac:dyDescent="0.25">
      <c r="A28" s="180" t="s">
        <v>16</v>
      </c>
      <c r="B28" s="180"/>
      <c r="C28" s="180"/>
    </row>
    <row r="30" spans="1:12" ht="33.75" customHeight="1" x14ac:dyDescent="0.2">
      <c r="B30" s="32" t="s">
        <v>10</v>
      </c>
      <c r="C30" s="32" t="s">
        <v>11</v>
      </c>
      <c r="D30" s="28" t="s">
        <v>12</v>
      </c>
      <c r="E30" s="28" t="s">
        <v>13</v>
      </c>
      <c r="F30" s="192" t="s">
        <v>14</v>
      </c>
      <c r="G30" s="193"/>
      <c r="H30" s="194"/>
      <c r="I30" s="28" t="s">
        <v>65</v>
      </c>
      <c r="J30" s="28" t="s">
        <v>70</v>
      </c>
      <c r="K30" s="166" t="s">
        <v>20</v>
      </c>
      <c r="L30" s="167"/>
    </row>
    <row r="31" spans="1:12" x14ac:dyDescent="0.2">
      <c r="B31" s="97"/>
      <c r="C31" s="97"/>
      <c r="D31" s="21"/>
      <c r="E31" s="21"/>
      <c r="F31" s="163"/>
      <c r="G31" s="164"/>
      <c r="H31" s="165"/>
      <c r="I31" s="82"/>
      <c r="J31" s="98"/>
      <c r="K31" s="168">
        <f>IF(I31="",0,(I31*J31))</f>
        <v>0</v>
      </c>
      <c r="L31" s="168"/>
    </row>
    <row r="32" spans="1:12" x14ac:dyDescent="0.2">
      <c r="B32" s="97"/>
      <c r="C32" s="97"/>
      <c r="D32" s="21"/>
      <c r="E32" s="21"/>
      <c r="F32" s="163"/>
      <c r="G32" s="164"/>
      <c r="H32" s="165"/>
      <c r="I32" s="82"/>
      <c r="J32" s="98"/>
      <c r="K32" s="168">
        <f t="shared" ref="K32:K38" si="0">IF(I32="",0,(I32*J32))</f>
        <v>0</v>
      </c>
      <c r="L32" s="168"/>
    </row>
    <row r="33" spans="1:12" x14ac:dyDescent="0.2">
      <c r="B33" s="97"/>
      <c r="C33" s="97"/>
      <c r="D33" s="21"/>
      <c r="E33" s="21"/>
      <c r="F33" s="163"/>
      <c r="G33" s="164"/>
      <c r="H33" s="165"/>
      <c r="I33" s="82"/>
      <c r="J33" s="98"/>
      <c r="K33" s="168">
        <f t="shared" si="0"/>
        <v>0</v>
      </c>
      <c r="L33" s="168"/>
    </row>
    <row r="34" spans="1:12" x14ac:dyDescent="0.2">
      <c r="B34" s="97"/>
      <c r="C34" s="97"/>
      <c r="D34" s="21"/>
      <c r="E34" s="21"/>
      <c r="F34" s="163"/>
      <c r="G34" s="164"/>
      <c r="H34" s="165"/>
      <c r="I34" s="82"/>
      <c r="J34" s="98"/>
      <c r="K34" s="168">
        <f t="shared" si="0"/>
        <v>0</v>
      </c>
      <c r="L34" s="168"/>
    </row>
    <row r="35" spans="1:12" x14ac:dyDescent="0.2">
      <c r="B35" s="97"/>
      <c r="C35" s="97"/>
      <c r="D35" s="21"/>
      <c r="E35" s="21"/>
      <c r="F35" s="163"/>
      <c r="G35" s="164"/>
      <c r="H35" s="165"/>
      <c r="I35" s="82"/>
      <c r="J35" s="98"/>
      <c r="K35" s="168">
        <f t="shared" si="0"/>
        <v>0</v>
      </c>
      <c r="L35" s="168"/>
    </row>
    <row r="36" spans="1:12" x14ac:dyDescent="0.2">
      <c r="B36" s="97"/>
      <c r="C36" s="97"/>
      <c r="D36" s="21"/>
      <c r="E36" s="21"/>
      <c r="F36" s="163"/>
      <c r="G36" s="164"/>
      <c r="H36" s="165"/>
      <c r="I36" s="82"/>
      <c r="J36" s="98"/>
      <c r="K36" s="168">
        <f t="shared" si="0"/>
        <v>0</v>
      </c>
      <c r="L36" s="168"/>
    </row>
    <row r="37" spans="1:12" x14ac:dyDescent="0.2">
      <c r="B37" s="97"/>
      <c r="C37" s="97"/>
      <c r="D37" s="21"/>
      <c r="E37" s="21"/>
      <c r="F37" s="163"/>
      <c r="G37" s="164"/>
      <c r="H37" s="165"/>
      <c r="I37" s="82"/>
      <c r="J37" s="98"/>
      <c r="K37" s="168">
        <f t="shared" si="0"/>
        <v>0</v>
      </c>
      <c r="L37" s="168"/>
    </row>
    <row r="38" spans="1:12" x14ac:dyDescent="0.2">
      <c r="B38" s="97"/>
      <c r="C38" s="97"/>
      <c r="D38" s="21"/>
      <c r="E38" s="21"/>
      <c r="F38" s="163"/>
      <c r="G38" s="164"/>
      <c r="H38" s="165"/>
      <c r="I38" s="82"/>
      <c r="J38" s="98"/>
      <c r="K38" s="168">
        <f t="shared" si="0"/>
        <v>0</v>
      </c>
      <c r="L38" s="168"/>
    </row>
    <row r="39" spans="1:12" x14ac:dyDescent="0.2">
      <c r="I39" s="24"/>
      <c r="J39" s="33" t="s">
        <v>15</v>
      </c>
      <c r="K39" s="186">
        <f>SUM(K31:K38)</f>
        <v>0</v>
      </c>
      <c r="L39" s="186"/>
    </row>
    <row r="40" spans="1:12" x14ac:dyDescent="0.2">
      <c r="I40" s="15"/>
      <c r="J40" s="16"/>
    </row>
    <row r="41" spans="1:12" x14ac:dyDescent="0.2">
      <c r="B41" s="176" t="s">
        <v>18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</row>
    <row r="42" spans="1:12" ht="50.1" customHeight="1" x14ac:dyDescent="0.2">
      <c r="B42" s="187"/>
      <c r="C42" s="188"/>
      <c r="D42" s="188"/>
      <c r="E42" s="188"/>
      <c r="F42" s="188"/>
      <c r="G42" s="188"/>
      <c r="H42" s="188"/>
      <c r="I42" s="188"/>
      <c r="J42" s="188"/>
      <c r="K42" s="188"/>
      <c r="L42" s="189"/>
    </row>
    <row r="43" spans="1:12" x14ac:dyDescent="0.2">
      <c r="I43" s="15"/>
      <c r="J43" s="16"/>
    </row>
    <row r="44" spans="1:12" x14ac:dyDescent="0.2">
      <c r="I44" s="15"/>
      <c r="J44" s="16"/>
    </row>
    <row r="45" spans="1:12" x14ac:dyDescent="0.2">
      <c r="B45" s="182" t="s">
        <v>71</v>
      </c>
      <c r="C45" s="183"/>
      <c r="D45" s="184">
        <f>K39+L22</f>
        <v>0</v>
      </c>
      <c r="E45" s="185"/>
    </row>
    <row r="48" spans="1:12" ht="15" x14ac:dyDescent="0.25">
      <c r="A48" s="177" t="s">
        <v>94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</row>
    <row r="49" spans="1:11" ht="28.5" customHeight="1" x14ac:dyDescent="0.2">
      <c r="A49" s="175" t="s">
        <v>72</v>
      </c>
      <c r="B49" s="175"/>
      <c r="C49" s="175"/>
      <c r="D49" s="175"/>
      <c r="E49" s="175"/>
      <c r="F49" s="175"/>
      <c r="G49" s="175"/>
      <c r="H49" s="175"/>
      <c r="I49" s="175"/>
      <c r="J49" s="175"/>
      <c r="K49" s="175"/>
    </row>
    <row r="51" spans="1:11" x14ac:dyDescent="0.2">
      <c r="B51" s="182" t="s">
        <v>98</v>
      </c>
      <c r="C51" s="183"/>
      <c r="D51" s="184">
        <f>D45*0.15</f>
        <v>0</v>
      </c>
      <c r="E51" s="185"/>
    </row>
    <row r="54" spans="1:11" ht="15" x14ac:dyDescent="0.25">
      <c r="A54" s="177" t="s">
        <v>73</v>
      </c>
      <c r="B54" s="177"/>
      <c r="C54" s="177"/>
    </row>
    <row r="56" spans="1:11" ht="15" x14ac:dyDescent="0.25">
      <c r="A56" s="178" t="s">
        <v>74</v>
      </c>
      <c r="B56" s="178"/>
      <c r="C56" s="178"/>
      <c r="D56" s="178"/>
      <c r="E56" s="178"/>
      <c r="F56" s="178"/>
      <c r="G56" s="9"/>
      <c r="H56" s="9"/>
      <c r="I56" s="9"/>
      <c r="J56" s="9"/>
      <c r="K56" s="9"/>
    </row>
    <row r="57" spans="1:11" s="24" customFormat="1" ht="27.95" customHeight="1" x14ac:dyDescent="0.2">
      <c r="A57" s="175" t="s">
        <v>77</v>
      </c>
      <c r="B57" s="175"/>
      <c r="C57" s="175"/>
      <c r="D57" s="175"/>
      <c r="E57" s="175"/>
      <c r="F57" s="175"/>
      <c r="G57" s="175"/>
      <c r="H57" s="175"/>
      <c r="I57" s="175"/>
      <c r="J57" s="175"/>
      <c r="K57" s="175"/>
    </row>
    <row r="58" spans="1:11" x14ac:dyDescent="0.2">
      <c r="A58" s="9"/>
      <c r="B58" s="9"/>
      <c r="C58" s="9"/>
      <c r="D58" s="9"/>
      <c r="E58" s="9"/>
      <c r="F58" s="9"/>
      <c r="G58" s="29"/>
      <c r="H58" s="9"/>
      <c r="I58" s="9"/>
      <c r="J58" s="9"/>
      <c r="K58" s="9"/>
    </row>
    <row r="59" spans="1:11" ht="22.5" x14ac:dyDescent="0.2">
      <c r="A59" s="9"/>
      <c r="B59" s="37" t="s">
        <v>76</v>
      </c>
      <c r="C59" s="37" t="s">
        <v>78</v>
      </c>
      <c r="D59" s="179" t="s">
        <v>17</v>
      </c>
      <c r="E59" s="179"/>
      <c r="F59" s="35"/>
      <c r="G59" s="30"/>
      <c r="H59" s="9"/>
      <c r="I59" s="9"/>
      <c r="J59" s="9"/>
      <c r="K59" s="9"/>
    </row>
    <row r="60" spans="1:11" x14ac:dyDescent="0.2">
      <c r="A60" s="9"/>
      <c r="B60" s="40"/>
      <c r="C60" s="38"/>
      <c r="D60" s="168">
        <f>IF(B60="",0,(B60*C60))</f>
        <v>0</v>
      </c>
      <c r="E60" s="168"/>
      <c r="F60" s="36"/>
      <c r="G60" s="31"/>
      <c r="H60" s="9"/>
      <c r="I60" s="9"/>
      <c r="J60" s="9"/>
      <c r="K60" s="9"/>
    </row>
    <row r="61" spans="1:11" s="24" customFormat="1" x14ac:dyDescent="0.2">
      <c r="A61" s="9"/>
      <c r="B61" s="42"/>
      <c r="C61" s="33" t="s">
        <v>15</v>
      </c>
      <c r="D61" s="186">
        <f>D60</f>
        <v>0</v>
      </c>
      <c r="E61" s="186"/>
      <c r="F61" s="36"/>
      <c r="G61" s="31"/>
      <c r="H61" s="9"/>
      <c r="I61" s="9"/>
      <c r="J61" s="9"/>
      <c r="K61" s="9"/>
    </row>
    <row r="62" spans="1:11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 x14ac:dyDescent="0.2">
      <c r="A63" s="9"/>
      <c r="B63" s="169" t="s">
        <v>18</v>
      </c>
      <c r="C63" s="170"/>
      <c r="D63" s="170"/>
      <c r="E63" s="170"/>
      <c r="F63" s="170"/>
      <c r="G63" s="170"/>
      <c r="H63" s="170"/>
      <c r="I63" s="170"/>
      <c r="J63" s="170"/>
      <c r="K63" s="171"/>
    </row>
    <row r="64" spans="1:11" ht="50.1" customHeight="1" x14ac:dyDescent="0.2">
      <c r="A64" s="9"/>
      <c r="B64" s="172"/>
      <c r="C64" s="173"/>
      <c r="D64" s="173"/>
      <c r="E64" s="173"/>
      <c r="F64" s="173"/>
      <c r="G64" s="173"/>
      <c r="H64" s="173"/>
      <c r="I64" s="173"/>
      <c r="J64" s="173"/>
      <c r="K64" s="174"/>
    </row>
    <row r="67" spans="1:12" ht="15" x14ac:dyDescent="0.25">
      <c r="A67" s="178" t="s">
        <v>75</v>
      </c>
      <c r="B67" s="178"/>
      <c r="C67" s="178"/>
      <c r="D67" s="178"/>
      <c r="E67" s="178"/>
      <c r="F67" s="178"/>
    </row>
    <row r="68" spans="1:12" s="24" customFormat="1" ht="27.95" customHeight="1" x14ac:dyDescent="0.2">
      <c r="A68" s="175" t="s">
        <v>173</v>
      </c>
      <c r="B68" s="175"/>
      <c r="C68" s="175"/>
      <c r="D68" s="175"/>
      <c r="E68" s="175"/>
      <c r="F68" s="175"/>
      <c r="G68" s="175"/>
      <c r="H68" s="175"/>
      <c r="I68" s="175"/>
      <c r="J68" s="175"/>
      <c r="K68" s="175"/>
    </row>
    <row r="70" spans="1:12" ht="24" customHeight="1" x14ac:dyDescent="0.2">
      <c r="B70" s="37" t="s">
        <v>79</v>
      </c>
      <c r="C70" s="37" t="s">
        <v>96</v>
      </c>
      <c r="D70" s="179" t="s">
        <v>17</v>
      </c>
      <c r="E70" s="179"/>
      <c r="F70" s="35"/>
      <c r="G70" s="30"/>
      <c r="H70" s="9"/>
      <c r="I70" s="9"/>
      <c r="J70" s="9"/>
      <c r="K70" s="9"/>
    </row>
    <row r="71" spans="1:12" x14ac:dyDescent="0.2">
      <c r="B71" s="39"/>
      <c r="C71" s="38"/>
      <c r="D71" s="168">
        <f>IF(B71="",0,(B71*C71))</f>
        <v>0</v>
      </c>
      <c r="E71" s="168"/>
      <c r="F71" s="36"/>
      <c r="G71" s="31"/>
      <c r="H71" s="9"/>
      <c r="I71" s="9"/>
      <c r="J71" s="9"/>
      <c r="K71" s="9"/>
    </row>
    <row r="72" spans="1:12" s="24" customFormat="1" x14ac:dyDescent="0.2">
      <c r="B72" s="43"/>
      <c r="C72" s="33" t="s">
        <v>15</v>
      </c>
      <c r="D72" s="186">
        <f>D71</f>
        <v>0</v>
      </c>
      <c r="E72" s="186"/>
      <c r="F72" s="36"/>
      <c r="G72" s="31"/>
      <c r="H72" s="9"/>
      <c r="I72" s="9"/>
      <c r="J72" s="9"/>
      <c r="K72" s="9"/>
    </row>
    <row r="73" spans="1:12" x14ac:dyDescent="0.2"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2" x14ac:dyDescent="0.2">
      <c r="B74" s="169" t="s">
        <v>18</v>
      </c>
      <c r="C74" s="170"/>
      <c r="D74" s="170"/>
      <c r="E74" s="170"/>
      <c r="F74" s="170"/>
      <c r="G74" s="170"/>
      <c r="H74" s="170"/>
      <c r="I74" s="170"/>
      <c r="J74" s="170"/>
      <c r="K74" s="171"/>
    </row>
    <row r="75" spans="1:12" ht="50.1" customHeight="1" x14ac:dyDescent="0.2">
      <c r="B75" s="172"/>
      <c r="C75" s="173"/>
      <c r="D75" s="173"/>
      <c r="E75" s="173"/>
      <c r="F75" s="173"/>
      <c r="G75" s="173"/>
      <c r="H75" s="173"/>
      <c r="I75" s="173"/>
      <c r="J75" s="173"/>
      <c r="K75" s="174"/>
    </row>
    <row r="77" spans="1:12" x14ac:dyDescent="0.2">
      <c r="B77" s="182" t="s">
        <v>80</v>
      </c>
      <c r="C77" s="183"/>
      <c r="D77" s="184">
        <f>D60+D71</f>
        <v>0</v>
      </c>
      <c r="E77" s="185"/>
    </row>
    <row r="78" spans="1:12" s="24" customFormat="1" x14ac:dyDescent="0.2">
      <c r="B78" s="53"/>
      <c r="C78" s="53"/>
      <c r="D78" s="54"/>
      <c r="E78" s="54"/>
    </row>
    <row r="80" spans="1:12" ht="15" x14ac:dyDescent="0.25">
      <c r="A80" s="177" t="s">
        <v>100</v>
      </c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</row>
    <row r="81" spans="1:12" ht="27.75" customHeight="1" x14ac:dyDescent="0.2">
      <c r="A81" s="175" t="s">
        <v>174</v>
      </c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</row>
    <row r="83" spans="1:12" s="24" customFormat="1" x14ac:dyDescent="0.2">
      <c r="B83" s="182" t="s">
        <v>101</v>
      </c>
      <c r="C83" s="183"/>
      <c r="D83" s="196"/>
      <c r="E83" s="197"/>
    </row>
    <row r="84" spans="1:12" s="24" customFormat="1" x14ac:dyDescent="0.2">
      <c r="B84" s="182" t="s">
        <v>99</v>
      </c>
      <c r="C84" s="183"/>
      <c r="D84" s="198">
        <f>D83</f>
        <v>0</v>
      </c>
      <c r="E84" s="199"/>
    </row>
    <row r="86" spans="1:12" x14ac:dyDescent="0.2">
      <c r="B86" s="169" t="s">
        <v>18</v>
      </c>
      <c r="C86" s="170"/>
      <c r="D86" s="170"/>
      <c r="E86" s="170"/>
      <c r="F86" s="170"/>
      <c r="G86" s="170"/>
      <c r="H86" s="170"/>
      <c r="I86" s="170"/>
      <c r="J86" s="170"/>
      <c r="K86" s="171"/>
    </row>
    <row r="87" spans="1:12" ht="50.1" customHeight="1" x14ac:dyDescent="0.2">
      <c r="B87" s="172"/>
      <c r="C87" s="173"/>
      <c r="D87" s="173"/>
      <c r="E87" s="173"/>
      <c r="F87" s="173"/>
      <c r="G87" s="173"/>
      <c r="H87" s="173"/>
      <c r="I87" s="173"/>
      <c r="J87" s="173"/>
      <c r="K87" s="174"/>
    </row>
    <row r="93" spans="1:12" x14ac:dyDescent="0.2">
      <c r="D93" s="46"/>
    </row>
    <row r="94" spans="1:12" x14ac:dyDescent="0.2">
      <c r="D94" s="46"/>
    </row>
  </sheetData>
  <sheetProtection password="CC2B" sheet="1" objects="1" scenarios="1" sort="0"/>
  <mergeCells count="71">
    <mergeCell ref="A2:D2"/>
    <mergeCell ref="A3:D3"/>
    <mergeCell ref="B86:K86"/>
    <mergeCell ref="B87:K87"/>
    <mergeCell ref="D83:E83"/>
    <mergeCell ref="B83:C83"/>
    <mergeCell ref="B84:C84"/>
    <mergeCell ref="D84:E84"/>
    <mergeCell ref="B77:C77"/>
    <mergeCell ref="D77:E77"/>
    <mergeCell ref="D61:E61"/>
    <mergeCell ref="D72:E72"/>
    <mergeCell ref="A56:F56"/>
    <mergeCell ref="D59:E59"/>
    <mergeCell ref="D60:E60"/>
    <mergeCell ref="B63:K63"/>
    <mergeCell ref="A5:L5"/>
    <mergeCell ref="A48:L48"/>
    <mergeCell ref="I20:J20"/>
    <mergeCell ref="I21:J21"/>
    <mergeCell ref="I16:J16"/>
    <mergeCell ref="I17:J17"/>
    <mergeCell ref="I18:J18"/>
    <mergeCell ref="I19:J19"/>
    <mergeCell ref="I13:J13"/>
    <mergeCell ref="I14:J14"/>
    <mergeCell ref="I9:J9"/>
    <mergeCell ref="I10:J10"/>
    <mergeCell ref="I11:J11"/>
    <mergeCell ref="I12:J12"/>
    <mergeCell ref="I15:J15"/>
    <mergeCell ref="F30:H30"/>
    <mergeCell ref="B24:L24"/>
    <mergeCell ref="B25:L25"/>
    <mergeCell ref="F33:H33"/>
    <mergeCell ref="F34:H34"/>
    <mergeCell ref="F35:H35"/>
    <mergeCell ref="A67:F67"/>
    <mergeCell ref="D70:E70"/>
    <mergeCell ref="A81:L81"/>
    <mergeCell ref="A80:L80"/>
    <mergeCell ref="A28:C28"/>
    <mergeCell ref="F36:H36"/>
    <mergeCell ref="B45:C45"/>
    <mergeCell ref="D45:E45"/>
    <mergeCell ref="B51:C51"/>
    <mergeCell ref="D51:E51"/>
    <mergeCell ref="A49:K49"/>
    <mergeCell ref="K39:L39"/>
    <mergeCell ref="B42:L42"/>
    <mergeCell ref="K33:L33"/>
    <mergeCell ref="K34:L34"/>
    <mergeCell ref="B74:K74"/>
    <mergeCell ref="B75:K75"/>
    <mergeCell ref="A68:K68"/>
    <mergeCell ref="A57:K57"/>
    <mergeCell ref="K35:L35"/>
    <mergeCell ref="K36:L36"/>
    <mergeCell ref="K37:L37"/>
    <mergeCell ref="K38:L38"/>
    <mergeCell ref="B41:L41"/>
    <mergeCell ref="F37:H37"/>
    <mergeCell ref="F38:H38"/>
    <mergeCell ref="A54:C54"/>
    <mergeCell ref="D71:E71"/>
    <mergeCell ref="B64:K64"/>
    <mergeCell ref="F31:H31"/>
    <mergeCell ref="F32:H32"/>
    <mergeCell ref="K30:L30"/>
    <mergeCell ref="K31:L31"/>
    <mergeCell ref="K32:L32"/>
  </mergeCells>
  <dataValidations xWindow="836" yWindow="559" count="1">
    <dataValidation type="whole" operator="greaterThan" allowBlank="1" showInputMessage="1" showErrorMessage="1" sqref="B61 B72">
      <formula1>0</formula1>
    </dataValidation>
  </dataValidations>
  <pageMargins left="0.7" right="0.7" top="0.78740157499999996" bottom="0.78740157499999996" header="0.3" footer="0.3"/>
  <pageSetup paperSize="9" scale="52" fitToHeight="2" orientation="landscape" r:id="rId1"/>
  <headerFooter>
    <oddFooter>&amp;L&amp;8Investitions- und Förderbank Niedersachsen - NBank
Günther-Wagner-Allee 12 - 16 
30177 Hannover
Telefon: 0511.30031-333  Telefax: 0511.30031-11333  beratung@nbank.de  www.nbank.de&amp;R&amp;8Erläuterungen zum Finanzierungsplan 
Integration Langzeitarbeitslose</oddFooter>
  </headerFooter>
  <rowBreaks count="1" manualBreakCount="1">
    <brk id="46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L42"/>
  <sheetViews>
    <sheetView showGridLines="0" tabSelected="1" zoomScaleNormal="100" workbookViewId="0">
      <selection activeCell="A3" sqref="A3"/>
    </sheetView>
  </sheetViews>
  <sheetFormatPr baseColWidth="10" defaultRowHeight="14.25" x14ac:dyDescent="0.2"/>
  <cols>
    <col min="1" max="1" width="3.875" style="2" customWidth="1"/>
    <col min="2" max="2" width="11" style="2"/>
    <col min="3" max="3" width="18" style="2" customWidth="1"/>
    <col min="4" max="4" width="14.75" style="2" customWidth="1"/>
    <col min="5" max="16384" width="11" style="2"/>
  </cols>
  <sheetData>
    <row r="1" spans="1:7" s="24" customFormat="1" x14ac:dyDescent="0.2">
      <c r="A1" s="195">
        <f>'Allgemeine Angaben'!E17</f>
        <v>0</v>
      </c>
      <c r="B1" s="195"/>
      <c r="C1" s="195"/>
      <c r="D1" s="195"/>
    </row>
    <row r="2" spans="1:7" x14ac:dyDescent="0.2">
      <c r="A2" s="195">
        <f>'Allgemeine Angaben'!E18</f>
        <v>0</v>
      </c>
      <c r="B2" s="195"/>
      <c r="C2" s="195"/>
      <c r="D2" s="195"/>
    </row>
    <row r="3" spans="1:7" s="24" customFormat="1" x14ac:dyDescent="0.2"/>
    <row r="4" spans="1:7" ht="15" x14ac:dyDescent="0.25">
      <c r="A4" s="219" t="s">
        <v>17</v>
      </c>
      <c r="B4" s="219"/>
      <c r="C4" s="219"/>
    </row>
    <row r="6" spans="1:7" x14ac:dyDescent="0.2">
      <c r="B6" s="218" t="s">
        <v>85</v>
      </c>
      <c r="C6" s="218"/>
      <c r="D6" s="47">
        <f>Erläuterungen!D45</f>
        <v>0</v>
      </c>
    </row>
    <row r="7" spans="1:7" x14ac:dyDescent="0.2">
      <c r="B7" s="218" t="s">
        <v>103</v>
      </c>
      <c r="C7" s="218"/>
      <c r="D7" s="47">
        <f>Erläuterungen!D51</f>
        <v>0</v>
      </c>
    </row>
    <row r="8" spans="1:7" x14ac:dyDescent="0.2">
      <c r="B8" s="218" t="s">
        <v>86</v>
      </c>
      <c r="C8" s="218"/>
      <c r="D8" s="47">
        <f>Erläuterungen!D77</f>
        <v>0</v>
      </c>
    </row>
    <row r="9" spans="1:7" x14ac:dyDescent="0.2">
      <c r="B9" s="218" t="s">
        <v>104</v>
      </c>
      <c r="C9" s="218"/>
      <c r="D9" s="47">
        <f>Erläuterungen!D84</f>
        <v>0</v>
      </c>
    </row>
    <row r="10" spans="1:7" x14ac:dyDescent="0.2">
      <c r="B10" s="50" t="s">
        <v>88</v>
      </c>
      <c r="C10" s="51"/>
      <c r="D10" s="47">
        <f>SUM(D6:D9)</f>
        <v>0</v>
      </c>
    </row>
    <row r="12" spans="1:7" x14ac:dyDescent="0.2">
      <c r="B12" s="214" t="s">
        <v>87</v>
      </c>
      <c r="C12" s="216"/>
      <c r="D12" s="20">
        <v>0</v>
      </c>
    </row>
    <row r="14" spans="1:7" x14ac:dyDescent="0.2">
      <c r="B14" s="209" t="s">
        <v>20</v>
      </c>
      <c r="C14" s="211"/>
      <c r="D14" s="48">
        <f>D10-D12</f>
        <v>0</v>
      </c>
      <c r="E14" s="220"/>
      <c r="F14" s="220"/>
      <c r="G14" s="49"/>
    </row>
    <row r="17" spans="1:12" ht="15" x14ac:dyDescent="0.25">
      <c r="A17" s="219" t="s">
        <v>67</v>
      </c>
      <c r="B17" s="219"/>
      <c r="C17" s="219"/>
    </row>
    <row r="18" spans="1:12" s="24" customFormat="1" ht="27.75" customHeight="1" x14ac:dyDescent="0.2">
      <c r="A18" s="175" t="s">
        <v>102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</row>
    <row r="20" spans="1:12" ht="18.75" customHeight="1" x14ac:dyDescent="0.2">
      <c r="B20" s="209" t="s">
        <v>21</v>
      </c>
      <c r="C20" s="210"/>
      <c r="D20" s="210"/>
      <c r="E20" s="210"/>
      <c r="F20" s="211"/>
      <c r="G20" s="168">
        <f>G21+G22</f>
        <v>0</v>
      </c>
      <c r="H20" s="168"/>
    </row>
    <row r="21" spans="1:12" x14ac:dyDescent="0.2">
      <c r="B21" s="214" t="s">
        <v>153</v>
      </c>
      <c r="C21" s="215"/>
      <c r="D21" s="215"/>
      <c r="E21" s="215"/>
      <c r="F21" s="216"/>
      <c r="G21" s="217">
        <v>0</v>
      </c>
      <c r="H21" s="217"/>
    </row>
    <row r="22" spans="1:12" x14ac:dyDescent="0.2">
      <c r="B22" s="214" t="s">
        <v>89</v>
      </c>
      <c r="C22" s="215"/>
      <c r="D22" s="215"/>
      <c r="E22" s="215"/>
      <c r="F22" s="216"/>
      <c r="G22" s="217">
        <v>0</v>
      </c>
      <c r="H22" s="217"/>
    </row>
    <row r="23" spans="1:12" x14ac:dyDescent="0.2">
      <c r="B23" s="17"/>
      <c r="C23" s="17"/>
      <c r="D23" s="17"/>
      <c r="E23" s="17"/>
      <c r="F23" s="17"/>
      <c r="G23" s="212"/>
      <c r="H23" s="212"/>
    </row>
    <row r="24" spans="1:12" ht="18.75" customHeight="1" x14ac:dyDescent="0.2">
      <c r="B24" s="209" t="s">
        <v>22</v>
      </c>
      <c r="C24" s="210"/>
      <c r="D24" s="210"/>
      <c r="E24" s="210"/>
      <c r="F24" s="211"/>
      <c r="G24" s="168">
        <f>SUM(G25,G26,G27,G28)</f>
        <v>0</v>
      </c>
      <c r="H24" s="168"/>
    </row>
    <row r="25" spans="1:12" x14ac:dyDescent="0.2">
      <c r="B25" s="214" t="s">
        <v>154</v>
      </c>
      <c r="C25" s="215"/>
      <c r="D25" s="215"/>
      <c r="E25" s="215"/>
      <c r="F25" s="216"/>
      <c r="G25" s="217">
        <v>0</v>
      </c>
      <c r="H25" s="217"/>
    </row>
    <row r="26" spans="1:12" x14ac:dyDescent="0.2">
      <c r="B26" s="214" t="s">
        <v>23</v>
      </c>
      <c r="C26" s="215"/>
      <c r="D26" s="215"/>
      <c r="E26" s="215"/>
      <c r="F26" s="216"/>
      <c r="G26" s="217">
        <v>0</v>
      </c>
      <c r="H26" s="217"/>
    </row>
    <row r="27" spans="1:12" x14ac:dyDescent="0.2">
      <c r="B27" s="214" t="s">
        <v>24</v>
      </c>
      <c r="C27" s="215"/>
      <c r="D27" s="215"/>
      <c r="E27" s="215"/>
      <c r="F27" s="216"/>
      <c r="G27" s="217">
        <v>0</v>
      </c>
      <c r="H27" s="217"/>
    </row>
    <row r="28" spans="1:12" x14ac:dyDescent="0.2">
      <c r="B28" s="218" t="s">
        <v>155</v>
      </c>
      <c r="C28" s="218"/>
      <c r="D28" s="218"/>
      <c r="E28" s="218"/>
      <c r="F28" s="218"/>
      <c r="G28" s="217">
        <v>0</v>
      </c>
      <c r="H28" s="217"/>
    </row>
    <row r="30" spans="1:12" x14ac:dyDescent="0.2">
      <c r="E30" s="209" t="s">
        <v>90</v>
      </c>
      <c r="F30" s="211"/>
      <c r="G30" s="213">
        <f>SUM(G20+G24)</f>
        <v>0</v>
      </c>
      <c r="H30" s="213"/>
    </row>
    <row r="33" spans="2:8" x14ac:dyDescent="0.2">
      <c r="B33" s="169" t="s">
        <v>18</v>
      </c>
      <c r="C33" s="170"/>
      <c r="D33" s="170"/>
      <c r="E33" s="170"/>
      <c r="F33" s="170"/>
      <c r="G33" s="170"/>
      <c r="H33" s="171"/>
    </row>
    <row r="34" spans="2:8" x14ac:dyDescent="0.2">
      <c r="B34" s="200"/>
      <c r="C34" s="201"/>
      <c r="D34" s="201"/>
      <c r="E34" s="201"/>
      <c r="F34" s="201"/>
      <c r="G34" s="201"/>
      <c r="H34" s="202"/>
    </row>
    <row r="35" spans="2:8" x14ac:dyDescent="0.2">
      <c r="B35" s="203"/>
      <c r="C35" s="204"/>
      <c r="D35" s="204"/>
      <c r="E35" s="204"/>
      <c r="F35" s="204"/>
      <c r="G35" s="204"/>
      <c r="H35" s="205"/>
    </row>
    <row r="36" spans="2:8" x14ac:dyDescent="0.2">
      <c r="B36" s="203"/>
      <c r="C36" s="204"/>
      <c r="D36" s="204"/>
      <c r="E36" s="204"/>
      <c r="F36" s="204"/>
      <c r="G36" s="204"/>
      <c r="H36" s="205"/>
    </row>
    <row r="37" spans="2:8" x14ac:dyDescent="0.2">
      <c r="B37" s="203"/>
      <c r="C37" s="204"/>
      <c r="D37" s="204"/>
      <c r="E37" s="204"/>
      <c r="F37" s="204"/>
      <c r="G37" s="204"/>
      <c r="H37" s="205"/>
    </row>
    <row r="38" spans="2:8" x14ac:dyDescent="0.2">
      <c r="B38" s="203"/>
      <c r="C38" s="204"/>
      <c r="D38" s="204"/>
      <c r="E38" s="204"/>
      <c r="F38" s="204"/>
      <c r="G38" s="204"/>
      <c r="H38" s="205"/>
    </row>
    <row r="39" spans="2:8" x14ac:dyDescent="0.2">
      <c r="B39" s="203"/>
      <c r="C39" s="204"/>
      <c r="D39" s="204"/>
      <c r="E39" s="204"/>
      <c r="F39" s="204"/>
      <c r="G39" s="204"/>
      <c r="H39" s="205"/>
    </row>
    <row r="40" spans="2:8" x14ac:dyDescent="0.2">
      <c r="B40" s="203"/>
      <c r="C40" s="204"/>
      <c r="D40" s="204"/>
      <c r="E40" s="204"/>
      <c r="F40" s="204"/>
      <c r="G40" s="204"/>
      <c r="H40" s="205"/>
    </row>
    <row r="41" spans="2:8" x14ac:dyDescent="0.2">
      <c r="B41" s="203"/>
      <c r="C41" s="204"/>
      <c r="D41" s="204"/>
      <c r="E41" s="204"/>
      <c r="F41" s="204"/>
      <c r="G41" s="204"/>
      <c r="H41" s="205"/>
    </row>
    <row r="42" spans="2:8" x14ac:dyDescent="0.2">
      <c r="B42" s="206"/>
      <c r="C42" s="207"/>
      <c r="D42" s="207"/>
      <c r="E42" s="207"/>
      <c r="F42" s="207"/>
      <c r="G42" s="207"/>
      <c r="H42" s="208"/>
    </row>
  </sheetData>
  <sheetProtection password="CC2B" sheet="1" objects="1" scenarios="1"/>
  <mergeCells count="33">
    <mergeCell ref="G22:H22"/>
    <mergeCell ref="E14:F14"/>
    <mergeCell ref="B22:F22"/>
    <mergeCell ref="G20:H20"/>
    <mergeCell ref="G21:H21"/>
    <mergeCell ref="B21:F21"/>
    <mergeCell ref="A1:D1"/>
    <mergeCell ref="A2:D2"/>
    <mergeCell ref="A4:C4"/>
    <mergeCell ref="A17:C17"/>
    <mergeCell ref="B20:F20"/>
    <mergeCell ref="A18:L18"/>
    <mergeCell ref="B6:C6"/>
    <mergeCell ref="B7:C7"/>
    <mergeCell ref="B8:C8"/>
    <mergeCell ref="B9:C9"/>
    <mergeCell ref="B14:C14"/>
    <mergeCell ref="B12:C12"/>
    <mergeCell ref="B34:H42"/>
    <mergeCell ref="B24:F24"/>
    <mergeCell ref="G23:H23"/>
    <mergeCell ref="G24:H24"/>
    <mergeCell ref="E30:F30"/>
    <mergeCell ref="G30:H30"/>
    <mergeCell ref="B25:F25"/>
    <mergeCell ref="B26:F26"/>
    <mergeCell ref="B27:F27"/>
    <mergeCell ref="G25:H25"/>
    <mergeCell ref="G27:H27"/>
    <mergeCell ref="G28:H28"/>
    <mergeCell ref="B28:F28"/>
    <mergeCell ref="B33:H33"/>
    <mergeCell ref="G26:H26"/>
  </mergeCells>
  <dataValidations count="1">
    <dataValidation operator="greaterThanOrEqual" allowBlank="1" showInputMessage="1" showErrorMessage="1" sqref="D12 G21:H21 G22:H22 G25:H25 G26:H26 G27:H27 G28:H28 B34:H42"/>
  </dataValidations>
  <pageMargins left="0.7" right="0.7" top="0.78740157499999996" bottom="0.78740157499999996" header="0.3" footer="0.3"/>
  <pageSetup paperSize="9" scale="52" orientation="landscape" r:id="rId1"/>
  <headerFooter>
    <oddFooter>&amp;L&amp;8Investitions- und Förderbank Niedersachsen - NBank
Günther-Wagner-Allee 12 - 16 
30177 Hannover
Telefon: 0511.30031-333  Telefax: 0511.30031-11333  beratung@nbank.de  www.nbank.de&amp;R&amp;8Erläuterungen zum Finanzierungsplan
Integration Langzeitarbeitslose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Y153"/>
  <sheetViews>
    <sheetView showGridLines="0" showZeros="0" zoomScale="90" zoomScaleNormal="90" workbookViewId="0">
      <selection activeCell="L9" sqref="L9"/>
    </sheetView>
  </sheetViews>
  <sheetFormatPr baseColWidth="10" defaultRowHeight="14.25" x14ac:dyDescent="0.2"/>
  <cols>
    <col min="1" max="1" width="3.25" style="24" customWidth="1"/>
    <col min="2" max="2" width="20.125" style="24" customWidth="1"/>
    <col min="3" max="3" width="17.5" style="24" customWidth="1"/>
    <col min="4" max="4" width="11.625" style="24" customWidth="1"/>
    <col min="5" max="5" width="13.375" style="24" customWidth="1"/>
    <col min="6" max="9" width="13.625" style="24" customWidth="1"/>
    <col min="10" max="10" width="6" style="24" customWidth="1"/>
    <col min="11" max="11" width="14" style="24" customWidth="1"/>
    <col min="12" max="12" width="6" style="24" customWidth="1"/>
    <col min="13" max="13" width="9.875" style="24" customWidth="1"/>
    <col min="14" max="16" width="13.125" style="24" customWidth="1"/>
    <col min="17" max="16384" width="11" style="24"/>
  </cols>
  <sheetData>
    <row r="1" spans="1:25" ht="18" x14ac:dyDescent="0.25">
      <c r="A1" s="27" t="s">
        <v>66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x14ac:dyDescent="0.2">
      <c r="A2" s="256">
        <f>'F-Plan geprüft'!D7</f>
        <v>0</v>
      </c>
      <c r="B2" s="256"/>
      <c r="C2" s="256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15" x14ac:dyDescent="0.25">
      <c r="A4" s="177" t="s">
        <v>93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15" x14ac:dyDescent="0.25">
      <c r="A6" s="14" t="s">
        <v>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ht="58.5" customHeight="1" x14ac:dyDescent="0.2">
      <c r="B8" s="52" t="s">
        <v>10</v>
      </c>
      <c r="C8" s="52" t="s">
        <v>11</v>
      </c>
      <c r="D8" s="52" t="s">
        <v>81</v>
      </c>
      <c r="E8" s="52" t="s">
        <v>82</v>
      </c>
      <c r="F8" s="52" t="s">
        <v>172</v>
      </c>
      <c r="G8" s="52" t="s">
        <v>12</v>
      </c>
      <c r="H8" s="52" t="s">
        <v>13</v>
      </c>
      <c r="I8" s="166" t="s">
        <v>83</v>
      </c>
      <c r="J8" s="244"/>
      <c r="K8" s="167"/>
      <c r="L8" s="56" t="s">
        <v>107</v>
      </c>
      <c r="M8" s="52" t="s">
        <v>84</v>
      </c>
      <c r="N8" s="52" t="s">
        <v>26</v>
      </c>
      <c r="O8" s="52" t="s">
        <v>25</v>
      </c>
      <c r="P8" s="52" t="s">
        <v>106</v>
      </c>
    </row>
    <row r="9" spans="1:25" x14ac:dyDescent="0.2">
      <c r="B9" s="99">
        <f>Erläuterungen!B10</f>
        <v>0</v>
      </c>
      <c r="C9" s="99">
        <f>Erläuterungen!C10</f>
        <v>0</v>
      </c>
      <c r="D9" s="64">
        <f>Erläuterungen!D10</f>
        <v>0</v>
      </c>
      <c r="E9" s="64">
        <f>Erläuterungen!E10</f>
        <v>0</v>
      </c>
      <c r="F9" s="130">
        <f>Erläuterungen!F10</f>
        <v>0</v>
      </c>
      <c r="G9" s="131">
        <f>Erläuterungen!G10</f>
        <v>0</v>
      </c>
      <c r="H9" s="132">
        <f>Erläuterungen!H10</f>
        <v>0</v>
      </c>
      <c r="I9" s="245">
        <f>Erläuterungen!I10</f>
        <v>0</v>
      </c>
      <c r="J9" s="246"/>
      <c r="K9" s="247"/>
      <c r="L9" s="94"/>
      <c r="M9" s="64">
        <f>Erläuterungen!K10</f>
        <v>0</v>
      </c>
      <c r="N9" s="65">
        <f>Erläuterungen!L10</f>
        <v>0</v>
      </c>
      <c r="O9" s="95"/>
      <c r="P9" s="65">
        <f>N9-O9</f>
        <v>0</v>
      </c>
    </row>
    <row r="10" spans="1:25" x14ac:dyDescent="0.2">
      <c r="B10" s="99">
        <f>Erläuterungen!B11</f>
        <v>0</v>
      </c>
      <c r="C10" s="99">
        <f>Erläuterungen!C11</f>
        <v>0</v>
      </c>
      <c r="D10" s="64">
        <f>Erläuterungen!D11</f>
        <v>0</v>
      </c>
      <c r="E10" s="64">
        <f>Erläuterungen!E11</f>
        <v>0</v>
      </c>
      <c r="F10" s="130">
        <f>Erläuterungen!F11</f>
        <v>0</v>
      </c>
      <c r="G10" s="131">
        <f>Erläuterungen!G11</f>
        <v>0</v>
      </c>
      <c r="H10" s="132">
        <f>Erläuterungen!H11</f>
        <v>0</v>
      </c>
      <c r="I10" s="245">
        <f>Erläuterungen!I11</f>
        <v>0</v>
      </c>
      <c r="J10" s="246"/>
      <c r="K10" s="247"/>
      <c r="L10" s="94"/>
      <c r="M10" s="64">
        <f>Erläuterungen!K11</f>
        <v>0</v>
      </c>
      <c r="N10" s="65">
        <f>Erläuterungen!L11</f>
        <v>0</v>
      </c>
      <c r="O10" s="95"/>
      <c r="P10" s="65">
        <f t="shared" ref="P10:P21" si="0">N10-O10</f>
        <v>0</v>
      </c>
    </row>
    <row r="11" spans="1:25" x14ac:dyDescent="0.2">
      <c r="B11" s="99">
        <f>Erläuterungen!B12</f>
        <v>0</v>
      </c>
      <c r="C11" s="99">
        <f>Erläuterungen!C12</f>
        <v>0</v>
      </c>
      <c r="D11" s="64">
        <f>Erläuterungen!D12</f>
        <v>0</v>
      </c>
      <c r="E11" s="64">
        <f>Erläuterungen!E12</f>
        <v>0</v>
      </c>
      <c r="F11" s="130">
        <f>Erläuterungen!F12</f>
        <v>0</v>
      </c>
      <c r="G11" s="131">
        <f>Erläuterungen!G12</f>
        <v>0</v>
      </c>
      <c r="H11" s="132">
        <f>Erläuterungen!H12</f>
        <v>0</v>
      </c>
      <c r="I11" s="245">
        <f>Erläuterungen!I12</f>
        <v>0</v>
      </c>
      <c r="J11" s="246"/>
      <c r="K11" s="247"/>
      <c r="L11" s="94"/>
      <c r="M11" s="64">
        <f>Erläuterungen!K12</f>
        <v>0</v>
      </c>
      <c r="N11" s="65">
        <f>Erläuterungen!L12</f>
        <v>0</v>
      </c>
      <c r="O11" s="95"/>
      <c r="P11" s="65">
        <f t="shared" si="0"/>
        <v>0</v>
      </c>
    </row>
    <row r="12" spans="1:25" x14ac:dyDescent="0.2">
      <c r="B12" s="99">
        <f>Erläuterungen!B13</f>
        <v>0</v>
      </c>
      <c r="C12" s="99">
        <f>Erläuterungen!C13</f>
        <v>0</v>
      </c>
      <c r="D12" s="64">
        <f>Erläuterungen!D13</f>
        <v>0</v>
      </c>
      <c r="E12" s="64">
        <f>Erläuterungen!E13</f>
        <v>0</v>
      </c>
      <c r="F12" s="130">
        <f>Erläuterungen!F13</f>
        <v>0</v>
      </c>
      <c r="G12" s="131">
        <f>Erläuterungen!G13</f>
        <v>0</v>
      </c>
      <c r="H12" s="132">
        <f>Erläuterungen!H13</f>
        <v>0</v>
      </c>
      <c r="I12" s="245">
        <f>Erläuterungen!I13</f>
        <v>0</v>
      </c>
      <c r="J12" s="246"/>
      <c r="K12" s="247"/>
      <c r="L12" s="94"/>
      <c r="M12" s="64">
        <f>Erläuterungen!K13</f>
        <v>0</v>
      </c>
      <c r="N12" s="65">
        <f>Erläuterungen!L13</f>
        <v>0</v>
      </c>
      <c r="O12" s="95"/>
      <c r="P12" s="65">
        <f t="shared" si="0"/>
        <v>0</v>
      </c>
    </row>
    <row r="13" spans="1:25" x14ac:dyDescent="0.2">
      <c r="B13" s="99">
        <f>Erläuterungen!B14</f>
        <v>0</v>
      </c>
      <c r="C13" s="99">
        <f>Erläuterungen!C14</f>
        <v>0</v>
      </c>
      <c r="D13" s="64">
        <f>Erläuterungen!D14</f>
        <v>0</v>
      </c>
      <c r="E13" s="64">
        <f>Erläuterungen!E14</f>
        <v>0</v>
      </c>
      <c r="F13" s="130">
        <f>Erläuterungen!F14</f>
        <v>0</v>
      </c>
      <c r="G13" s="131">
        <f>Erläuterungen!G14</f>
        <v>0</v>
      </c>
      <c r="H13" s="132">
        <f>Erläuterungen!H14</f>
        <v>0</v>
      </c>
      <c r="I13" s="245">
        <f>Erläuterungen!I14</f>
        <v>0</v>
      </c>
      <c r="J13" s="246"/>
      <c r="K13" s="247"/>
      <c r="L13" s="94"/>
      <c r="M13" s="64">
        <f>Erläuterungen!K14</f>
        <v>0</v>
      </c>
      <c r="N13" s="65">
        <f>Erläuterungen!L14</f>
        <v>0</v>
      </c>
      <c r="O13" s="95"/>
      <c r="P13" s="65">
        <f t="shared" si="0"/>
        <v>0</v>
      </c>
    </row>
    <row r="14" spans="1:25" x14ac:dyDescent="0.2">
      <c r="B14" s="99">
        <f>Erläuterungen!B15</f>
        <v>0</v>
      </c>
      <c r="C14" s="99">
        <f>Erläuterungen!C15</f>
        <v>0</v>
      </c>
      <c r="D14" s="64">
        <f>Erläuterungen!D15</f>
        <v>0</v>
      </c>
      <c r="E14" s="64">
        <f>Erläuterungen!E15</f>
        <v>0</v>
      </c>
      <c r="F14" s="130">
        <f>Erläuterungen!F15</f>
        <v>0</v>
      </c>
      <c r="G14" s="131">
        <f>Erläuterungen!G15</f>
        <v>0</v>
      </c>
      <c r="H14" s="132">
        <f>Erläuterungen!H15</f>
        <v>0</v>
      </c>
      <c r="I14" s="245">
        <f>Erläuterungen!I15</f>
        <v>0</v>
      </c>
      <c r="J14" s="246"/>
      <c r="K14" s="247"/>
      <c r="L14" s="94"/>
      <c r="M14" s="64">
        <f>Erläuterungen!K15</f>
        <v>0</v>
      </c>
      <c r="N14" s="65">
        <f>Erläuterungen!L15</f>
        <v>0</v>
      </c>
      <c r="O14" s="95"/>
      <c r="P14" s="65">
        <f t="shared" si="0"/>
        <v>0</v>
      </c>
    </row>
    <row r="15" spans="1:25" x14ac:dyDescent="0.2">
      <c r="B15" s="99">
        <f>Erläuterungen!B16</f>
        <v>0</v>
      </c>
      <c r="C15" s="99">
        <f>Erläuterungen!C16</f>
        <v>0</v>
      </c>
      <c r="D15" s="64">
        <f>Erläuterungen!D16</f>
        <v>0</v>
      </c>
      <c r="E15" s="64">
        <f>Erläuterungen!E16</f>
        <v>0</v>
      </c>
      <c r="F15" s="130">
        <f>Erläuterungen!F16</f>
        <v>0</v>
      </c>
      <c r="G15" s="131">
        <f>Erläuterungen!G16</f>
        <v>0</v>
      </c>
      <c r="H15" s="132">
        <f>Erläuterungen!H16</f>
        <v>0</v>
      </c>
      <c r="I15" s="245">
        <f>Erläuterungen!I16</f>
        <v>0</v>
      </c>
      <c r="J15" s="246"/>
      <c r="K15" s="247"/>
      <c r="L15" s="94"/>
      <c r="M15" s="64">
        <f>Erläuterungen!K16</f>
        <v>0</v>
      </c>
      <c r="N15" s="65">
        <f>Erläuterungen!L16</f>
        <v>0</v>
      </c>
      <c r="O15" s="95"/>
      <c r="P15" s="65">
        <f t="shared" si="0"/>
        <v>0</v>
      </c>
    </row>
    <row r="16" spans="1:25" x14ac:dyDescent="0.2">
      <c r="B16" s="99">
        <f>Erläuterungen!B17</f>
        <v>0</v>
      </c>
      <c r="C16" s="99">
        <f>Erläuterungen!C17</f>
        <v>0</v>
      </c>
      <c r="D16" s="64">
        <f>Erläuterungen!D17</f>
        <v>0</v>
      </c>
      <c r="E16" s="64">
        <f>Erläuterungen!E17</f>
        <v>0</v>
      </c>
      <c r="F16" s="130">
        <f>Erläuterungen!F17</f>
        <v>0</v>
      </c>
      <c r="G16" s="131">
        <f>Erläuterungen!G17</f>
        <v>0</v>
      </c>
      <c r="H16" s="132">
        <f>Erläuterungen!H17</f>
        <v>0</v>
      </c>
      <c r="I16" s="245">
        <f>Erläuterungen!I17</f>
        <v>0</v>
      </c>
      <c r="J16" s="246"/>
      <c r="K16" s="247"/>
      <c r="L16" s="94"/>
      <c r="M16" s="64">
        <f>Erläuterungen!K17</f>
        <v>0</v>
      </c>
      <c r="N16" s="65">
        <f>Erläuterungen!L17</f>
        <v>0</v>
      </c>
      <c r="O16" s="95"/>
      <c r="P16" s="65">
        <f t="shared" si="0"/>
        <v>0</v>
      </c>
    </row>
    <row r="17" spans="1:16" x14ac:dyDescent="0.2">
      <c r="B17" s="99">
        <f>Erläuterungen!B18</f>
        <v>0</v>
      </c>
      <c r="C17" s="99">
        <f>Erläuterungen!C18</f>
        <v>0</v>
      </c>
      <c r="D17" s="64">
        <f>Erläuterungen!D18</f>
        <v>0</v>
      </c>
      <c r="E17" s="64">
        <f>Erläuterungen!E18</f>
        <v>0</v>
      </c>
      <c r="F17" s="130">
        <f>Erläuterungen!F18</f>
        <v>0</v>
      </c>
      <c r="G17" s="131">
        <f>Erläuterungen!G18</f>
        <v>0</v>
      </c>
      <c r="H17" s="132">
        <f>Erläuterungen!H18</f>
        <v>0</v>
      </c>
      <c r="I17" s="245">
        <f>Erläuterungen!I18</f>
        <v>0</v>
      </c>
      <c r="J17" s="246"/>
      <c r="K17" s="247"/>
      <c r="L17" s="94"/>
      <c r="M17" s="90">
        <f>Erläuterungen!K18</f>
        <v>0</v>
      </c>
      <c r="N17" s="65">
        <f>Erläuterungen!L18</f>
        <v>0</v>
      </c>
      <c r="O17" s="95"/>
      <c r="P17" s="65">
        <f t="shared" si="0"/>
        <v>0</v>
      </c>
    </row>
    <row r="18" spans="1:16" x14ac:dyDescent="0.2">
      <c r="B18" s="99">
        <f>Erläuterungen!B19</f>
        <v>0</v>
      </c>
      <c r="C18" s="99">
        <f>Erläuterungen!C19</f>
        <v>0</v>
      </c>
      <c r="D18" s="64">
        <f>Erläuterungen!D19</f>
        <v>0</v>
      </c>
      <c r="E18" s="64">
        <f>Erläuterungen!E19</f>
        <v>0</v>
      </c>
      <c r="F18" s="130">
        <f>Erläuterungen!F19</f>
        <v>0</v>
      </c>
      <c r="G18" s="131">
        <f>Erläuterungen!G19</f>
        <v>0</v>
      </c>
      <c r="H18" s="132">
        <f>Erläuterungen!H19</f>
        <v>0</v>
      </c>
      <c r="I18" s="245">
        <f>Erläuterungen!I19</f>
        <v>0</v>
      </c>
      <c r="J18" s="246"/>
      <c r="K18" s="247"/>
      <c r="L18" s="94"/>
      <c r="M18" s="64">
        <f>Erläuterungen!K19</f>
        <v>0</v>
      </c>
      <c r="N18" s="65">
        <f>Erläuterungen!L19</f>
        <v>0</v>
      </c>
      <c r="O18" s="95"/>
      <c r="P18" s="65">
        <f t="shared" si="0"/>
        <v>0</v>
      </c>
    </row>
    <row r="19" spans="1:16" x14ac:dyDescent="0.2">
      <c r="B19" s="99">
        <f>Erläuterungen!B20</f>
        <v>0</v>
      </c>
      <c r="C19" s="99">
        <f>Erläuterungen!C20</f>
        <v>0</v>
      </c>
      <c r="D19" s="64">
        <f>Erläuterungen!D20</f>
        <v>0</v>
      </c>
      <c r="E19" s="64">
        <f>Erläuterungen!E20</f>
        <v>0</v>
      </c>
      <c r="F19" s="130">
        <f>Erläuterungen!F20</f>
        <v>0</v>
      </c>
      <c r="G19" s="131">
        <f>Erläuterungen!G20</f>
        <v>0</v>
      </c>
      <c r="H19" s="132">
        <f>Erläuterungen!H20</f>
        <v>0</v>
      </c>
      <c r="I19" s="245">
        <f>Erläuterungen!I20</f>
        <v>0</v>
      </c>
      <c r="J19" s="246"/>
      <c r="K19" s="247"/>
      <c r="L19" s="94"/>
      <c r="M19" s="64">
        <f>Erläuterungen!K20</f>
        <v>0</v>
      </c>
      <c r="N19" s="65">
        <f>Erläuterungen!L20</f>
        <v>0</v>
      </c>
      <c r="O19" s="95"/>
      <c r="P19" s="65">
        <f t="shared" si="0"/>
        <v>0</v>
      </c>
    </row>
    <row r="20" spans="1:16" x14ac:dyDescent="0.2">
      <c r="B20" s="99">
        <f>Erläuterungen!B21</f>
        <v>0</v>
      </c>
      <c r="C20" s="99">
        <f>Erläuterungen!C21</f>
        <v>0</v>
      </c>
      <c r="D20" s="64">
        <f>Erläuterungen!D21</f>
        <v>0</v>
      </c>
      <c r="E20" s="64">
        <f>Erläuterungen!E21</f>
        <v>0</v>
      </c>
      <c r="F20" s="130">
        <f>Erläuterungen!F21</f>
        <v>0</v>
      </c>
      <c r="G20" s="131">
        <f>Erläuterungen!G21</f>
        <v>0</v>
      </c>
      <c r="H20" s="132">
        <f>Erläuterungen!H21</f>
        <v>0</v>
      </c>
      <c r="I20" s="245">
        <f>Erläuterungen!I21</f>
        <v>0</v>
      </c>
      <c r="J20" s="246"/>
      <c r="K20" s="247"/>
      <c r="L20" s="94"/>
      <c r="M20" s="64">
        <f>Erläuterungen!K21</f>
        <v>0</v>
      </c>
      <c r="N20" s="65">
        <f>Erläuterungen!L21</f>
        <v>0</v>
      </c>
      <c r="O20" s="95"/>
      <c r="P20" s="65">
        <f t="shared" si="0"/>
        <v>0</v>
      </c>
    </row>
    <row r="21" spans="1:16" x14ac:dyDescent="0.2">
      <c r="M21" s="33" t="s">
        <v>15</v>
      </c>
      <c r="N21" s="34">
        <f>SUM(N9:N20)</f>
        <v>0</v>
      </c>
      <c r="O21" s="55">
        <f>SUM(O9:O20)</f>
        <v>0</v>
      </c>
      <c r="P21" s="65">
        <f t="shared" si="0"/>
        <v>0</v>
      </c>
    </row>
    <row r="23" spans="1:16" x14ac:dyDescent="0.2">
      <c r="B23" s="231" t="s">
        <v>105</v>
      </c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</row>
    <row r="24" spans="1:16" ht="50.1" customHeight="1" x14ac:dyDescent="0.2">
      <c r="B24" s="248">
        <f>Erläuterungen!B25</f>
        <v>0</v>
      </c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</row>
    <row r="25" spans="1:16" x14ac:dyDescent="0.2"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</row>
    <row r="26" spans="1:16" x14ac:dyDescent="0.2">
      <c r="B26" s="251" t="s">
        <v>128</v>
      </c>
      <c r="C26" s="252"/>
      <c r="D26" s="253"/>
      <c r="E26" s="13"/>
      <c r="F26" s="133"/>
      <c r="G26" s="133"/>
      <c r="H26" s="133"/>
      <c r="I26" s="133"/>
      <c r="J26" s="133"/>
      <c r="K26" s="133"/>
      <c r="L26" s="133"/>
      <c r="M26" s="133"/>
      <c r="N26" s="133"/>
    </row>
    <row r="28" spans="1:16" x14ac:dyDescent="0.2">
      <c r="B28" s="176" t="s">
        <v>108</v>
      </c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</row>
    <row r="29" spans="1:16" ht="50.1" customHeight="1" x14ac:dyDescent="0.2"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</row>
    <row r="32" spans="1:16" ht="15" x14ac:dyDescent="0.25">
      <c r="A32" s="180" t="s">
        <v>16</v>
      </c>
      <c r="B32" s="180"/>
      <c r="C32" s="180"/>
    </row>
    <row r="33" spans="2:16" ht="6" customHeight="1" x14ac:dyDescent="0.2"/>
    <row r="34" spans="2:16" x14ac:dyDescent="0.2">
      <c r="B34" s="124" t="s">
        <v>176</v>
      </c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</row>
    <row r="36" spans="2:16" ht="58.5" customHeight="1" x14ac:dyDescent="0.2">
      <c r="B36" s="60" t="s">
        <v>10</v>
      </c>
      <c r="C36" s="60" t="s">
        <v>11</v>
      </c>
      <c r="D36" s="52" t="s">
        <v>12</v>
      </c>
      <c r="E36" s="52" t="s">
        <v>13</v>
      </c>
      <c r="F36" s="192" t="s">
        <v>14</v>
      </c>
      <c r="G36" s="193"/>
      <c r="H36" s="194"/>
      <c r="I36" s="52" t="s">
        <v>175</v>
      </c>
      <c r="J36" s="56" t="s">
        <v>113</v>
      </c>
      <c r="K36" s="52" t="s">
        <v>70</v>
      </c>
      <c r="L36" s="56" t="s">
        <v>107</v>
      </c>
      <c r="M36" s="166" t="s">
        <v>109</v>
      </c>
      <c r="N36" s="167"/>
      <c r="O36" s="52" t="s">
        <v>25</v>
      </c>
      <c r="P36" s="52" t="s">
        <v>106</v>
      </c>
    </row>
    <row r="37" spans="2:16" x14ac:dyDescent="0.2">
      <c r="B37" s="99">
        <f>Erläuterungen!B31</f>
        <v>0</v>
      </c>
      <c r="C37" s="99">
        <f>Erläuterungen!C31</f>
        <v>0</v>
      </c>
      <c r="D37" s="91">
        <f>Erläuterungen!D31</f>
        <v>0</v>
      </c>
      <c r="E37" s="91">
        <f>Erläuterungen!E31</f>
        <v>0</v>
      </c>
      <c r="F37" s="241">
        <f>Erläuterungen!F31</f>
        <v>0</v>
      </c>
      <c r="G37" s="242"/>
      <c r="H37" s="243"/>
      <c r="I37" s="64">
        <f>Erläuterungen!I31</f>
        <v>0</v>
      </c>
      <c r="J37" s="13"/>
      <c r="K37" s="64">
        <f>Erläuterungen!J31</f>
        <v>0</v>
      </c>
      <c r="L37" s="13"/>
      <c r="M37" s="168">
        <f>Erläuterungen!K31</f>
        <v>0</v>
      </c>
      <c r="N37" s="168"/>
      <c r="O37" s="63"/>
      <c r="P37" s="65">
        <f>M37-O37</f>
        <v>0</v>
      </c>
    </row>
    <row r="38" spans="2:16" x14ac:dyDescent="0.2">
      <c r="B38" s="99">
        <f>Erläuterungen!B32</f>
        <v>0</v>
      </c>
      <c r="C38" s="99">
        <f>Erläuterungen!C32</f>
        <v>0</v>
      </c>
      <c r="D38" s="91">
        <f>Erläuterungen!D32</f>
        <v>0</v>
      </c>
      <c r="E38" s="91">
        <f>Erläuterungen!E32</f>
        <v>0</v>
      </c>
      <c r="F38" s="241">
        <f>Erläuterungen!F32</f>
        <v>0</v>
      </c>
      <c r="G38" s="242"/>
      <c r="H38" s="243"/>
      <c r="I38" s="64">
        <f>Erläuterungen!I32</f>
        <v>0</v>
      </c>
      <c r="J38" s="13"/>
      <c r="K38" s="64">
        <f>Erläuterungen!J32</f>
        <v>0</v>
      </c>
      <c r="L38" s="13"/>
      <c r="M38" s="168">
        <f>Erläuterungen!K32</f>
        <v>0</v>
      </c>
      <c r="N38" s="168"/>
      <c r="O38" s="63"/>
      <c r="P38" s="65">
        <f t="shared" ref="P38:P44" si="1">M38-O38</f>
        <v>0</v>
      </c>
    </row>
    <row r="39" spans="2:16" x14ac:dyDescent="0.2">
      <c r="B39" s="99">
        <f>Erläuterungen!B33</f>
        <v>0</v>
      </c>
      <c r="C39" s="99">
        <f>Erläuterungen!C33</f>
        <v>0</v>
      </c>
      <c r="D39" s="91">
        <f>Erläuterungen!D33</f>
        <v>0</v>
      </c>
      <c r="E39" s="91">
        <f>Erläuterungen!E33</f>
        <v>0</v>
      </c>
      <c r="F39" s="241">
        <f>Erläuterungen!F33</f>
        <v>0</v>
      </c>
      <c r="G39" s="242"/>
      <c r="H39" s="243"/>
      <c r="I39" s="64">
        <f>Erläuterungen!I33</f>
        <v>0</v>
      </c>
      <c r="J39" s="13"/>
      <c r="K39" s="64">
        <f>Erläuterungen!J33</f>
        <v>0</v>
      </c>
      <c r="L39" s="13"/>
      <c r="M39" s="168">
        <f>Erläuterungen!K33</f>
        <v>0</v>
      </c>
      <c r="N39" s="168"/>
      <c r="O39" s="63"/>
      <c r="P39" s="65">
        <f t="shared" si="1"/>
        <v>0</v>
      </c>
    </row>
    <row r="40" spans="2:16" x14ac:dyDescent="0.2">
      <c r="B40" s="99">
        <f>Erläuterungen!B34</f>
        <v>0</v>
      </c>
      <c r="C40" s="99">
        <f>Erläuterungen!C34</f>
        <v>0</v>
      </c>
      <c r="D40" s="91">
        <f>Erläuterungen!D34</f>
        <v>0</v>
      </c>
      <c r="E40" s="91">
        <f>Erläuterungen!E34</f>
        <v>0</v>
      </c>
      <c r="F40" s="241">
        <f>Erläuterungen!F34</f>
        <v>0</v>
      </c>
      <c r="G40" s="242"/>
      <c r="H40" s="243"/>
      <c r="I40" s="64">
        <f>Erläuterungen!I34</f>
        <v>0</v>
      </c>
      <c r="J40" s="13"/>
      <c r="K40" s="64">
        <f>Erläuterungen!J34</f>
        <v>0</v>
      </c>
      <c r="L40" s="13"/>
      <c r="M40" s="168">
        <f>Erläuterungen!K34</f>
        <v>0</v>
      </c>
      <c r="N40" s="168"/>
      <c r="O40" s="63"/>
      <c r="P40" s="65">
        <f t="shared" si="1"/>
        <v>0</v>
      </c>
    </row>
    <row r="41" spans="2:16" x14ac:dyDescent="0.2">
      <c r="B41" s="99">
        <f>Erläuterungen!B35</f>
        <v>0</v>
      </c>
      <c r="C41" s="99">
        <f>Erläuterungen!C35</f>
        <v>0</v>
      </c>
      <c r="D41" s="91">
        <f>Erläuterungen!D35</f>
        <v>0</v>
      </c>
      <c r="E41" s="91">
        <f>Erläuterungen!E35</f>
        <v>0</v>
      </c>
      <c r="F41" s="241">
        <f>Erläuterungen!F35</f>
        <v>0</v>
      </c>
      <c r="G41" s="242"/>
      <c r="H41" s="243"/>
      <c r="I41" s="64">
        <f>Erläuterungen!I35</f>
        <v>0</v>
      </c>
      <c r="J41" s="13"/>
      <c r="K41" s="64">
        <f>Erläuterungen!J35</f>
        <v>0</v>
      </c>
      <c r="L41" s="13"/>
      <c r="M41" s="168">
        <f>Erläuterungen!K35</f>
        <v>0</v>
      </c>
      <c r="N41" s="168"/>
      <c r="O41" s="63"/>
      <c r="P41" s="65">
        <f t="shared" si="1"/>
        <v>0</v>
      </c>
    </row>
    <row r="42" spans="2:16" x14ac:dyDescent="0.2">
      <c r="B42" s="99">
        <f>Erläuterungen!B36</f>
        <v>0</v>
      </c>
      <c r="C42" s="99">
        <f>Erläuterungen!C36</f>
        <v>0</v>
      </c>
      <c r="D42" s="91">
        <f>Erläuterungen!D36</f>
        <v>0</v>
      </c>
      <c r="E42" s="91">
        <f>Erläuterungen!E36</f>
        <v>0</v>
      </c>
      <c r="F42" s="241">
        <f>Erläuterungen!F36</f>
        <v>0</v>
      </c>
      <c r="G42" s="242"/>
      <c r="H42" s="243"/>
      <c r="I42" s="64">
        <f>Erläuterungen!I36</f>
        <v>0</v>
      </c>
      <c r="J42" s="13"/>
      <c r="K42" s="64">
        <f>Erläuterungen!J36</f>
        <v>0</v>
      </c>
      <c r="L42" s="13"/>
      <c r="M42" s="168">
        <f>Erläuterungen!K36</f>
        <v>0</v>
      </c>
      <c r="N42" s="168"/>
      <c r="O42" s="63"/>
      <c r="P42" s="65">
        <f t="shared" si="1"/>
        <v>0</v>
      </c>
    </row>
    <row r="43" spans="2:16" x14ac:dyDescent="0.2">
      <c r="B43" s="99">
        <f>Erläuterungen!B37</f>
        <v>0</v>
      </c>
      <c r="C43" s="99">
        <f>Erläuterungen!C37</f>
        <v>0</v>
      </c>
      <c r="D43" s="91">
        <f>Erläuterungen!D37</f>
        <v>0</v>
      </c>
      <c r="E43" s="91">
        <f>Erläuterungen!E37</f>
        <v>0</v>
      </c>
      <c r="F43" s="241">
        <f>Erläuterungen!F37</f>
        <v>0</v>
      </c>
      <c r="G43" s="242"/>
      <c r="H43" s="243"/>
      <c r="I43" s="64">
        <f>Erläuterungen!I37</f>
        <v>0</v>
      </c>
      <c r="J43" s="13"/>
      <c r="K43" s="64">
        <f>Erläuterungen!J37</f>
        <v>0</v>
      </c>
      <c r="L43" s="13"/>
      <c r="M43" s="168">
        <f>Erläuterungen!K37</f>
        <v>0</v>
      </c>
      <c r="N43" s="168"/>
      <c r="O43" s="63"/>
      <c r="P43" s="65">
        <f t="shared" si="1"/>
        <v>0</v>
      </c>
    </row>
    <row r="44" spans="2:16" x14ac:dyDescent="0.2">
      <c r="B44" s="99">
        <f>Erläuterungen!B38</f>
        <v>0</v>
      </c>
      <c r="C44" s="99">
        <f>Erläuterungen!C38</f>
        <v>0</v>
      </c>
      <c r="D44" s="91">
        <f>Erläuterungen!D38</f>
        <v>0</v>
      </c>
      <c r="E44" s="91">
        <f>Erläuterungen!E38</f>
        <v>0</v>
      </c>
      <c r="F44" s="241">
        <f>Erläuterungen!F38</f>
        <v>0</v>
      </c>
      <c r="G44" s="242"/>
      <c r="H44" s="243"/>
      <c r="I44" s="64">
        <f>Erläuterungen!I38</f>
        <v>0</v>
      </c>
      <c r="J44" s="13"/>
      <c r="K44" s="64">
        <f>Erläuterungen!J38</f>
        <v>0</v>
      </c>
      <c r="L44" s="13"/>
      <c r="M44" s="168">
        <f>Erläuterungen!K38</f>
        <v>0</v>
      </c>
      <c r="N44" s="168"/>
      <c r="O44" s="63"/>
      <c r="P44" s="65">
        <f t="shared" si="1"/>
        <v>0</v>
      </c>
    </row>
    <row r="45" spans="2:16" x14ac:dyDescent="0.2">
      <c r="K45" s="182" t="s">
        <v>15</v>
      </c>
      <c r="L45" s="183"/>
      <c r="M45" s="168">
        <f>Erläuterungen!K39</f>
        <v>0</v>
      </c>
      <c r="N45" s="168"/>
      <c r="O45" s="55">
        <f>SUM(O37:O44)</f>
        <v>0</v>
      </c>
      <c r="P45" s="55">
        <f>SUM(P37:P44)</f>
        <v>0</v>
      </c>
    </row>
    <row r="46" spans="2:16" x14ac:dyDescent="0.2">
      <c r="I46" s="15"/>
      <c r="J46" s="15"/>
      <c r="K46" s="16"/>
      <c r="L46" s="16"/>
    </row>
    <row r="47" spans="2:16" x14ac:dyDescent="0.2">
      <c r="B47" s="176" t="s">
        <v>105</v>
      </c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</row>
    <row r="48" spans="2:16" ht="50.1" customHeight="1" x14ac:dyDescent="0.2">
      <c r="B48" s="248">
        <f>Erläuterungen!B42</f>
        <v>0</v>
      </c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</row>
    <row r="49" spans="1:14" x14ac:dyDescent="0.2">
      <c r="I49" s="15"/>
      <c r="J49" s="15"/>
      <c r="K49" s="16"/>
      <c r="L49" s="16"/>
    </row>
    <row r="50" spans="1:14" x14ac:dyDescent="0.2">
      <c r="B50" s="176" t="s">
        <v>108</v>
      </c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</row>
    <row r="51" spans="1:14" ht="50.1" customHeight="1" x14ac:dyDescent="0.2"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</row>
    <row r="53" spans="1:14" x14ac:dyDescent="0.2">
      <c r="I53" s="15"/>
      <c r="J53" s="15"/>
      <c r="K53" s="16"/>
      <c r="L53" s="16"/>
    </row>
    <row r="54" spans="1:14" x14ac:dyDescent="0.2">
      <c r="B54" s="214" t="s">
        <v>110</v>
      </c>
      <c r="C54" s="216"/>
      <c r="D54" s="254">
        <f>Erläuterungen!D45</f>
        <v>0</v>
      </c>
      <c r="E54" s="255"/>
    </row>
    <row r="55" spans="1:14" x14ac:dyDescent="0.2">
      <c r="B55" s="182" t="s">
        <v>111</v>
      </c>
      <c r="C55" s="183"/>
      <c r="D55" s="184">
        <f>SUM(P21,P45)</f>
        <v>0</v>
      </c>
      <c r="E55" s="185"/>
    </row>
    <row r="56" spans="1:14" x14ac:dyDescent="0.2">
      <c r="B56" s="182" t="s">
        <v>112</v>
      </c>
      <c r="C56" s="183"/>
      <c r="D56" s="184">
        <f>SUM(O21,O45)</f>
        <v>0</v>
      </c>
      <c r="E56" s="185"/>
    </row>
    <row r="57" spans="1:14" x14ac:dyDescent="0.2">
      <c r="B57" s="53"/>
      <c r="C57" s="53"/>
      <c r="D57" s="54"/>
      <c r="E57" s="54"/>
    </row>
    <row r="59" spans="1:14" ht="15" x14ac:dyDescent="0.25">
      <c r="A59" s="177" t="s">
        <v>94</v>
      </c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</row>
    <row r="60" spans="1:14" ht="28.5" customHeight="1" x14ac:dyDescent="0.2">
      <c r="A60" s="175" t="s">
        <v>72</v>
      </c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</row>
    <row r="62" spans="1:14" ht="22.5" x14ac:dyDescent="0.2">
      <c r="B62" s="66"/>
      <c r="C62" s="67"/>
      <c r="D62" s="166" t="s">
        <v>26</v>
      </c>
      <c r="E62" s="167"/>
      <c r="F62" s="52" t="s">
        <v>25</v>
      </c>
      <c r="G62" s="52" t="s">
        <v>106</v>
      </c>
    </row>
    <row r="63" spans="1:14" x14ac:dyDescent="0.2">
      <c r="B63" s="182" t="s">
        <v>98</v>
      </c>
      <c r="C63" s="183"/>
      <c r="D63" s="184">
        <f>Erläuterungen!D51</f>
        <v>0</v>
      </c>
      <c r="E63" s="185"/>
      <c r="F63" s="65">
        <f>D56*0.15</f>
        <v>0</v>
      </c>
      <c r="G63" s="65">
        <f>D63-F63</f>
        <v>0</v>
      </c>
    </row>
    <row r="65" spans="1:14" x14ac:dyDescent="0.2">
      <c r="B65" s="176" t="s">
        <v>108</v>
      </c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</row>
    <row r="66" spans="1:14" ht="50.1" customHeight="1" x14ac:dyDescent="0.2"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</row>
    <row r="68" spans="1:14" ht="15" x14ac:dyDescent="0.25">
      <c r="A68" s="177" t="s">
        <v>73</v>
      </c>
      <c r="B68" s="177"/>
      <c r="C68" s="177"/>
    </row>
    <row r="70" spans="1:14" ht="15" x14ac:dyDescent="0.25">
      <c r="A70" s="178" t="s">
        <v>74</v>
      </c>
      <c r="B70" s="178"/>
      <c r="C70" s="178"/>
      <c r="D70" s="178"/>
      <c r="E70" s="178"/>
      <c r="F70" s="178"/>
      <c r="G70" s="9"/>
      <c r="H70" s="9"/>
      <c r="I70" s="9"/>
      <c r="J70" s="9"/>
      <c r="K70" s="9"/>
      <c r="L70" s="9"/>
      <c r="M70" s="9"/>
    </row>
    <row r="71" spans="1:14" ht="27.95" customHeight="1" x14ac:dyDescent="0.2">
      <c r="A71" s="175" t="s">
        <v>77</v>
      </c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</row>
    <row r="72" spans="1:14" x14ac:dyDescent="0.2">
      <c r="A72" s="9"/>
      <c r="B72" s="9"/>
      <c r="C72" s="9"/>
      <c r="D72" s="9"/>
      <c r="E72" s="9"/>
      <c r="F72" s="9"/>
      <c r="G72" s="29"/>
      <c r="H72" s="9"/>
      <c r="I72" s="9"/>
      <c r="J72" s="9"/>
      <c r="K72" s="9"/>
      <c r="L72" s="9"/>
      <c r="M72" s="9"/>
    </row>
    <row r="73" spans="1:14" ht="33.75" x14ac:dyDescent="0.2">
      <c r="A73" s="9"/>
      <c r="B73" s="58" t="s">
        <v>118</v>
      </c>
      <c r="C73" s="58" t="s">
        <v>117</v>
      </c>
      <c r="D73" s="58" t="s">
        <v>170</v>
      </c>
      <c r="E73" s="58" t="s">
        <v>171</v>
      </c>
      <c r="F73" s="52" t="s">
        <v>26</v>
      </c>
      <c r="G73" s="52" t="s">
        <v>25</v>
      </c>
      <c r="H73" s="52" t="s">
        <v>106</v>
      </c>
      <c r="I73" s="70"/>
      <c r="J73" s="9"/>
      <c r="K73" s="9"/>
      <c r="L73" s="9"/>
      <c r="M73" s="9"/>
    </row>
    <row r="74" spans="1:14" x14ac:dyDescent="0.2">
      <c r="A74" s="9"/>
      <c r="B74" s="134">
        <f>Erläuterungen!B60</f>
        <v>0</v>
      </c>
      <c r="C74" s="40"/>
      <c r="D74" s="135">
        <f>Erläuterungen!C60</f>
        <v>0</v>
      </c>
      <c r="E74" s="69"/>
      <c r="F74" s="61">
        <f>Erläuterungen!D60</f>
        <v>0</v>
      </c>
      <c r="G74" s="61">
        <f>C74*E74</f>
        <v>0</v>
      </c>
      <c r="H74" s="65">
        <f>F74-G74</f>
        <v>0</v>
      </c>
      <c r="I74" s="136"/>
      <c r="J74" s="9"/>
      <c r="K74" s="9"/>
      <c r="L74" s="9"/>
      <c r="M74" s="9"/>
    </row>
    <row r="75" spans="1:14" x14ac:dyDescent="0.2">
      <c r="A75" s="9"/>
      <c r="B75" s="137"/>
      <c r="C75" s="68"/>
      <c r="D75" s="68"/>
      <c r="E75" s="33" t="s">
        <v>15</v>
      </c>
      <c r="F75" s="59">
        <f>Erläuterungen!D61</f>
        <v>0</v>
      </c>
      <c r="G75" s="59">
        <f>G74</f>
        <v>0</v>
      </c>
      <c r="H75" s="65">
        <f>H74</f>
        <v>0</v>
      </c>
      <c r="I75" s="136"/>
      <c r="J75" s="9"/>
      <c r="K75" s="9"/>
      <c r="L75" s="9"/>
      <c r="M75" s="9"/>
    </row>
    <row r="76" spans="1:14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4" x14ac:dyDescent="0.2">
      <c r="A77" s="9"/>
      <c r="B77" s="169" t="s">
        <v>105</v>
      </c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1"/>
    </row>
    <row r="78" spans="1:14" ht="50.1" customHeight="1" x14ac:dyDescent="0.2">
      <c r="A78" s="9"/>
      <c r="B78" s="232">
        <f>Erläuterungen!B64</f>
        <v>0</v>
      </c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4"/>
    </row>
    <row r="80" spans="1:14" x14ac:dyDescent="0.2">
      <c r="B80" s="176" t="s">
        <v>108</v>
      </c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</row>
    <row r="81" spans="1:14" ht="50.1" customHeight="1" x14ac:dyDescent="0.2"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</row>
    <row r="83" spans="1:14" ht="15" x14ac:dyDescent="0.25">
      <c r="A83" s="178" t="s">
        <v>75</v>
      </c>
      <c r="B83" s="178"/>
      <c r="C83" s="178"/>
      <c r="D83" s="178"/>
      <c r="E83" s="178"/>
      <c r="F83" s="178"/>
    </row>
    <row r="84" spans="1:14" ht="27.95" customHeight="1" x14ac:dyDescent="0.2">
      <c r="A84" s="175" t="s">
        <v>95</v>
      </c>
      <c r="B84" s="175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</row>
    <row r="86" spans="1:14" ht="24" customHeight="1" x14ac:dyDescent="0.2">
      <c r="B86" s="58" t="s">
        <v>79</v>
      </c>
      <c r="C86" s="58" t="s">
        <v>96</v>
      </c>
      <c r="D86" s="179" t="s">
        <v>26</v>
      </c>
      <c r="E86" s="179"/>
      <c r="F86" s="52" t="s">
        <v>25</v>
      </c>
      <c r="G86" s="52" t="s">
        <v>106</v>
      </c>
      <c r="H86" s="9"/>
      <c r="I86" s="9"/>
      <c r="J86" s="9"/>
      <c r="K86" s="9"/>
      <c r="L86" s="9"/>
      <c r="M86" s="9"/>
    </row>
    <row r="87" spans="1:14" x14ac:dyDescent="0.2">
      <c r="B87" s="138">
        <f>Erläuterungen!B71</f>
        <v>0</v>
      </c>
      <c r="C87" s="139">
        <f>Erläuterungen!C71</f>
        <v>0</v>
      </c>
      <c r="D87" s="168">
        <f>Erläuterungen!D71</f>
        <v>0</v>
      </c>
      <c r="E87" s="168"/>
      <c r="F87" s="63"/>
      <c r="G87" s="65">
        <f>D87-F87</f>
        <v>0</v>
      </c>
      <c r="H87" s="9"/>
      <c r="I87" s="9"/>
      <c r="J87" s="9"/>
      <c r="K87" s="9"/>
      <c r="L87" s="9"/>
      <c r="M87" s="9"/>
    </row>
    <row r="88" spans="1:14" x14ac:dyDescent="0.2">
      <c r="B88" s="140"/>
      <c r="C88" s="33" t="s">
        <v>15</v>
      </c>
      <c r="D88" s="186">
        <f>Erläuterungen!D72</f>
        <v>0</v>
      </c>
      <c r="E88" s="186"/>
      <c r="F88" s="65">
        <f>F87</f>
        <v>0</v>
      </c>
      <c r="G88" s="65">
        <f>G87</f>
        <v>0</v>
      </c>
      <c r="H88" s="9"/>
      <c r="I88" s="9"/>
      <c r="J88" s="9"/>
      <c r="K88" s="9"/>
      <c r="L88" s="9"/>
      <c r="M88" s="9"/>
    </row>
    <row r="89" spans="1:14" x14ac:dyDescent="0.2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4" x14ac:dyDescent="0.2">
      <c r="B90" s="169" t="s">
        <v>105</v>
      </c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1"/>
    </row>
    <row r="91" spans="1:14" ht="50.1" customHeight="1" x14ac:dyDescent="0.2">
      <c r="B91" s="232">
        <f>Erläuterungen!B75</f>
        <v>0</v>
      </c>
      <c r="C91" s="233"/>
      <c r="D91" s="233"/>
      <c r="E91" s="233"/>
      <c r="F91" s="233"/>
      <c r="G91" s="233"/>
      <c r="H91" s="233"/>
      <c r="I91" s="233"/>
      <c r="J91" s="233"/>
      <c r="K91" s="233"/>
      <c r="L91" s="233"/>
      <c r="M91" s="234"/>
    </row>
    <row r="92" spans="1:14" x14ac:dyDescent="0.2"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</row>
    <row r="93" spans="1:14" x14ac:dyDescent="0.2">
      <c r="B93" s="176" t="s">
        <v>108</v>
      </c>
      <c r="C93" s="176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</row>
    <row r="94" spans="1:14" ht="50.1" customHeight="1" x14ac:dyDescent="0.2"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</row>
    <row r="96" spans="1:14" x14ac:dyDescent="0.2">
      <c r="B96" s="214" t="s">
        <v>114</v>
      </c>
      <c r="C96" s="216"/>
      <c r="D96" s="184">
        <f>Erläuterungen!D77</f>
        <v>0</v>
      </c>
      <c r="E96" s="185"/>
    </row>
    <row r="97" spans="1:14" x14ac:dyDescent="0.2">
      <c r="B97" s="182" t="s">
        <v>115</v>
      </c>
      <c r="C97" s="183"/>
      <c r="D97" s="184">
        <f>SUM(H75,G88)</f>
        <v>0</v>
      </c>
      <c r="E97" s="185"/>
    </row>
    <row r="98" spans="1:14" x14ac:dyDescent="0.2">
      <c r="B98" s="182" t="s">
        <v>116</v>
      </c>
      <c r="C98" s="183"/>
      <c r="D98" s="184">
        <f>SUM(G75,F88)</f>
        <v>0</v>
      </c>
      <c r="E98" s="185"/>
    </row>
    <row r="99" spans="1:14" x14ac:dyDescent="0.2">
      <c r="B99" s="53"/>
      <c r="C99" s="53"/>
      <c r="D99" s="54"/>
      <c r="E99" s="54"/>
    </row>
    <row r="101" spans="1:14" ht="15" x14ac:dyDescent="0.25">
      <c r="A101" s="177" t="s">
        <v>100</v>
      </c>
      <c r="B101" s="177"/>
      <c r="C101" s="177"/>
      <c r="D101" s="177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</row>
    <row r="102" spans="1:14" ht="27.75" customHeight="1" x14ac:dyDescent="0.2">
      <c r="A102" s="175" t="s">
        <v>97</v>
      </c>
      <c r="B102" s="175"/>
      <c r="C102" s="175"/>
      <c r="D102" s="175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</row>
    <row r="104" spans="1:14" ht="22.5" x14ac:dyDescent="0.2">
      <c r="D104" s="179" t="s">
        <v>26</v>
      </c>
      <c r="E104" s="179"/>
      <c r="F104" s="52" t="s">
        <v>25</v>
      </c>
      <c r="G104" s="52" t="s">
        <v>106</v>
      </c>
    </row>
    <row r="105" spans="1:14" x14ac:dyDescent="0.2">
      <c r="B105" s="169" t="s">
        <v>101</v>
      </c>
      <c r="C105" s="171"/>
      <c r="D105" s="249">
        <f>Erläuterungen!D83</f>
        <v>0</v>
      </c>
      <c r="E105" s="250"/>
      <c r="F105" s="63"/>
      <c r="G105" s="65">
        <f>D105-F105</f>
        <v>0</v>
      </c>
    </row>
    <row r="106" spans="1:14" x14ac:dyDescent="0.2">
      <c r="B106" s="182" t="s">
        <v>99</v>
      </c>
      <c r="C106" s="183"/>
      <c r="D106" s="198">
        <f>Erläuterungen!D84</f>
        <v>0</v>
      </c>
      <c r="E106" s="199"/>
      <c r="F106" s="65">
        <f>F105</f>
        <v>0</v>
      </c>
      <c r="G106" s="65">
        <f>G105</f>
        <v>0</v>
      </c>
    </row>
    <row r="108" spans="1:14" x14ac:dyDescent="0.2">
      <c r="B108" s="169" t="s">
        <v>105</v>
      </c>
      <c r="C108" s="170"/>
      <c r="D108" s="170"/>
      <c r="E108" s="170"/>
      <c r="F108" s="170"/>
      <c r="G108" s="170"/>
      <c r="H108" s="170"/>
      <c r="I108" s="170"/>
      <c r="J108" s="170"/>
      <c r="K108" s="170"/>
      <c r="L108" s="170"/>
      <c r="M108" s="171"/>
    </row>
    <row r="109" spans="1:14" ht="50.1" customHeight="1" x14ac:dyDescent="0.2">
      <c r="B109" s="232">
        <f>Erläuterungen!B87</f>
        <v>0</v>
      </c>
      <c r="C109" s="233"/>
      <c r="D109" s="233"/>
      <c r="E109" s="233"/>
      <c r="F109" s="233"/>
      <c r="G109" s="233"/>
      <c r="H109" s="233"/>
      <c r="I109" s="233"/>
      <c r="J109" s="233"/>
      <c r="K109" s="233"/>
      <c r="L109" s="233"/>
      <c r="M109" s="234"/>
    </row>
    <row r="111" spans="1:14" x14ac:dyDescent="0.2">
      <c r="B111" s="176" t="s">
        <v>108</v>
      </c>
      <c r="C111" s="176"/>
      <c r="D111" s="176"/>
      <c r="E111" s="176"/>
      <c r="F111" s="176"/>
      <c r="G111" s="176"/>
      <c r="H111" s="176"/>
      <c r="I111" s="176"/>
      <c r="J111" s="176"/>
      <c r="K111" s="176"/>
      <c r="L111" s="176"/>
      <c r="M111" s="176"/>
      <c r="N111" s="176"/>
    </row>
    <row r="112" spans="1:14" ht="50.1" customHeight="1" x14ac:dyDescent="0.2"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</row>
    <row r="113" spans="1:14" x14ac:dyDescent="0.2">
      <c r="B113" s="133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</row>
    <row r="114" spans="1:14" ht="15" x14ac:dyDescent="0.25">
      <c r="A114" s="177" t="s">
        <v>132</v>
      </c>
      <c r="B114" s="177"/>
      <c r="C114" s="177"/>
      <c r="D114" s="177"/>
      <c r="E114" s="177"/>
      <c r="F114" s="177"/>
      <c r="G114" s="177"/>
      <c r="H114" s="177"/>
      <c r="I114" s="177"/>
      <c r="J114" s="177"/>
      <c r="K114" s="177"/>
      <c r="L114" s="177"/>
      <c r="M114" s="177"/>
      <c r="N114" s="177"/>
    </row>
    <row r="115" spans="1:14" x14ac:dyDescent="0.2"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</row>
    <row r="116" spans="1:14" x14ac:dyDescent="0.2">
      <c r="B116" s="218" t="s">
        <v>133</v>
      </c>
      <c r="C116" s="218"/>
      <c r="D116" s="168">
        <f>D56</f>
        <v>0</v>
      </c>
      <c r="E116" s="168"/>
      <c r="F116" s="133"/>
      <c r="G116" s="133"/>
      <c r="H116" s="133"/>
      <c r="I116" s="133"/>
      <c r="J116" s="133"/>
      <c r="K116" s="133"/>
      <c r="L116" s="133"/>
      <c r="M116" s="133"/>
      <c r="N116" s="133"/>
    </row>
    <row r="117" spans="1:14" x14ac:dyDescent="0.2">
      <c r="B117" s="218" t="s">
        <v>134</v>
      </c>
      <c r="C117" s="218"/>
      <c r="D117" s="168">
        <f>F63</f>
        <v>0</v>
      </c>
      <c r="E117" s="168"/>
      <c r="F117" s="133"/>
      <c r="G117" s="133"/>
      <c r="H117" s="133"/>
      <c r="I117" s="133"/>
      <c r="J117" s="133"/>
      <c r="K117" s="133"/>
      <c r="L117" s="133"/>
      <c r="M117" s="133"/>
      <c r="N117" s="133"/>
    </row>
    <row r="118" spans="1:14" x14ac:dyDescent="0.2">
      <c r="B118" s="218" t="s">
        <v>135</v>
      </c>
      <c r="C118" s="218"/>
      <c r="D118" s="168">
        <f>D98</f>
        <v>0</v>
      </c>
      <c r="E118" s="168"/>
      <c r="F118" s="133"/>
      <c r="G118" s="133"/>
      <c r="H118" s="133"/>
      <c r="I118" s="133"/>
      <c r="J118" s="133"/>
      <c r="K118" s="133"/>
      <c r="L118" s="133"/>
      <c r="M118" s="133"/>
      <c r="N118" s="133"/>
    </row>
    <row r="119" spans="1:14" x14ac:dyDescent="0.2">
      <c r="B119" s="218" t="s">
        <v>136</v>
      </c>
      <c r="C119" s="218"/>
      <c r="D119" s="168">
        <f>F106</f>
        <v>0</v>
      </c>
      <c r="E119" s="168"/>
      <c r="F119" s="133"/>
      <c r="G119" s="133"/>
      <c r="H119" s="133"/>
      <c r="I119" s="133"/>
      <c r="J119" s="133"/>
      <c r="K119" s="133"/>
      <c r="L119" s="133"/>
      <c r="M119" s="133"/>
      <c r="N119" s="133"/>
    </row>
    <row r="120" spans="1:14" x14ac:dyDescent="0.2">
      <c r="B120" s="218" t="s">
        <v>137</v>
      </c>
      <c r="C120" s="218"/>
      <c r="D120" s="168">
        <f>'Übersicht Ausgaben Einnahmen'!D12</f>
        <v>0</v>
      </c>
      <c r="E120" s="168"/>
      <c r="F120" s="133"/>
      <c r="G120" s="133"/>
      <c r="H120" s="133"/>
      <c r="I120" s="133"/>
      <c r="J120" s="133"/>
      <c r="K120" s="133"/>
      <c r="L120" s="133"/>
      <c r="M120" s="133"/>
      <c r="N120" s="133"/>
    </row>
    <row r="121" spans="1:14" ht="26.25" customHeight="1" x14ac:dyDescent="0.2">
      <c r="B121" s="223" t="s">
        <v>138</v>
      </c>
      <c r="C121" s="224"/>
      <c r="D121" s="186">
        <f>SUM(D116:D119)-D120</f>
        <v>0</v>
      </c>
      <c r="E121" s="186"/>
      <c r="F121" s="133"/>
      <c r="G121" s="133"/>
      <c r="H121" s="133"/>
      <c r="I121" s="133"/>
      <c r="J121" s="133"/>
      <c r="K121" s="133"/>
      <c r="L121" s="133"/>
      <c r="M121" s="133"/>
      <c r="N121" s="133"/>
    </row>
    <row r="122" spans="1:14" x14ac:dyDescent="0.2">
      <c r="B122" s="133"/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</row>
    <row r="123" spans="1:14" ht="15" x14ac:dyDescent="0.25">
      <c r="A123" s="177" t="s">
        <v>119</v>
      </c>
      <c r="B123" s="177"/>
      <c r="C123" s="177"/>
      <c r="D123" s="177"/>
      <c r="E123" s="177"/>
      <c r="F123" s="177"/>
      <c r="G123" s="177"/>
      <c r="H123" s="177"/>
      <c r="I123" s="177"/>
      <c r="J123" s="177"/>
      <c r="K123" s="177"/>
      <c r="L123" s="177"/>
      <c r="M123" s="177"/>
      <c r="N123" s="177"/>
    </row>
    <row r="124" spans="1:14" ht="28.5" customHeight="1" x14ac:dyDescent="0.2">
      <c r="A124" s="175" t="s">
        <v>131</v>
      </c>
      <c r="B124" s="175"/>
      <c r="C124" s="175"/>
      <c r="D124" s="175"/>
      <c r="E124" s="175"/>
      <c r="F124" s="175"/>
      <c r="G124" s="175"/>
      <c r="H124" s="175"/>
      <c r="I124" s="175"/>
      <c r="J124" s="175"/>
      <c r="K124" s="175"/>
      <c r="L124" s="175"/>
    </row>
    <row r="125" spans="1:14" x14ac:dyDescent="0.2">
      <c r="D125" s="57"/>
    </row>
    <row r="126" spans="1:14" s="74" customFormat="1" ht="22.5" x14ac:dyDescent="0.2">
      <c r="A126" s="24"/>
      <c r="B126" s="237" t="s">
        <v>120</v>
      </c>
      <c r="C126" s="238"/>
      <c r="D126" s="238"/>
      <c r="E126" s="238"/>
      <c r="F126" s="239"/>
      <c r="G126" s="77" t="s">
        <v>121</v>
      </c>
      <c r="H126" s="78" t="s">
        <v>122</v>
      </c>
      <c r="I126" s="79" t="s">
        <v>106</v>
      </c>
      <c r="J126" s="240" t="s">
        <v>123</v>
      </c>
      <c r="K126" s="240"/>
      <c r="L126" s="24"/>
    </row>
    <row r="127" spans="1:14" s="74" customFormat="1" x14ac:dyDescent="0.2">
      <c r="B127" s="237" t="s">
        <v>21</v>
      </c>
      <c r="C127" s="238"/>
      <c r="D127" s="238"/>
      <c r="E127" s="238"/>
      <c r="F127" s="239"/>
      <c r="G127" s="72">
        <f>'Übersicht Ausgaben Einnahmen'!G20:H20</f>
        <v>0</v>
      </c>
      <c r="H127" s="71">
        <f>SUM(H128:H129)</f>
        <v>0</v>
      </c>
      <c r="I127" s="71">
        <f>G127-H127</f>
        <v>0</v>
      </c>
      <c r="J127" s="227" t="str">
        <f t="shared" ref="J127:J136" si="2">IF(H127=0,"0,00%",H127/$D$121)</f>
        <v>0,00%</v>
      </c>
      <c r="K127" s="227"/>
    </row>
    <row r="128" spans="1:14" s="74" customFormat="1" x14ac:dyDescent="0.2">
      <c r="B128" s="228" t="s">
        <v>153</v>
      </c>
      <c r="C128" s="229"/>
      <c r="D128" s="229"/>
      <c r="E128" s="229"/>
      <c r="F128" s="230"/>
      <c r="G128" s="142">
        <f>'Übersicht Ausgaben Einnahmen'!G21:H21</f>
        <v>0</v>
      </c>
      <c r="H128" s="76">
        <v>0</v>
      </c>
      <c r="I128" s="75">
        <f t="shared" ref="I128:I134" si="3">G128-H128</f>
        <v>0</v>
      </c>
      <c r="J128" s="226" t="str">
        <f t="shared" si="2"/>
        <v>0,00%</v>
      </c>
      <c r="K128" s="226"/>
    </row>
    <row r="129" spans="1:14" s="74" customFormat="1" x14ac:dyDescent="0.2">
      <c r="B129" s="228" t="s">
        <v>89</v>
      </c>
      <c r="C129" s="229"/>
      <c r="D129" s="229"/>
      <c r="E129" s="229"/>
      <c r="F129" s="230"/>
      <c r="G129" s="142">
        <f>'Übersicht Ausgaben Einnahmen'!G22:H22</f>
        <v>0</v>
      </c>
      <c r="H129" s="76">
        <v>0</v>
      </c>
      <c r="I129" s="75">
        <f t="shared" si="3"/>
        <v>0</v>
      </c>
      <c r="J129" s="226" t="str">
        <f t="shared" si="2"/>
        <v>0,00%</v>
      </c>
      <c r="K129" s="226"/>
    </row>
    <row r="130" spans="1:14" s="74" customFormat="1" x14ac:dyDescent="0.2">
      <c r="B130" s="237" t="s">
        <v>22</v>
      </c>
      <c r="C130" s="238"/>
      <c r="D130" s="238"/>
      <c r="E130" s="238"/>
      <c r="F130" s="239"/>
      <c r="G130" s="72">
        <f>SUM(G131,G132,G133,G134)</f>
        <v>0</v>
      </c>
      <c r="H130" s="71">
        <f>SUM(H131:H134)</f>
        <v>0</v>
      </c>
      <c r="I130" s="71">
        <f t="shared" si="3"/>
        <v>0</v>
      </c>
      <c r="J130" s="227" t="str">
        <f t="shared" si="2"/>
        <v>0,00%</v>
      </c>
      <c r="K130" s="227"/>
    </row>
    <row r="131" spans="1:14" s="74" customFormat="1" x14ac:dyDescent="0.2">
      <c r="B131" s="228" t="s">
        <v>154</v>
      </c>
      <c r="C131" s="229"/>
      <c r="D131" s="229"/>
      <c r="E131" s="229"/>
      <c r="F131" s="230"/>
      <c r="G131" s="142">
        <f>'Übersicht Ausgaben Einnahmen'!G25:H25</f>
        <v>0</v>
      </c>
      <c r="H131" s="76">
        <v>0</v>
      </c>
      <c r="I131" s="75">
        <f t="shared" si="3"/>
        <v>0</v>
      </c>
      <c r="J131" s="226" t="str">
        <f t="shared" si="2"/>
        <v>0,00%</v>
      </c>
      <c r="K131" s="226"/>
    </row>
    <row r="132" spans="1:14" s="74" customFormat="1" x14ac:dyDescent="0.2">
      <c r="B132" s="228" t="s">
        <v>23</v>
      </c>
      <c r="C132" s="229"/>
      <c r="D132" s="229"/>
      <c r="E132" s="229"/>
      <c r="F132" s="230"/>
      <c r="G132" s="142">
        <f>'Übersicht Ausgaben Einnahmen'!G26:H26</f>
        <v>0</v>
      </c>
      <c r="H132" s="76">
        <v>0</v>
      </c>
      <c r="I132" s="75">
        <f t="shared" si="3"/>
        <v>0</v>
      </c>
      <c r="J132" s="226" t="str">
        <f t="shared" si="2"/>
        <v>0,00%</v>
      </c>
      <c r="K132" s="226"/>
    </row>
    <row r="133" spans="1:14" s="74" customFormat="1" x14ac:dyDescent="0.2">
      <c r="B133" s="228" t="s">
        <v>24</v>
      </c>
      <c r="C133" s="229"/>
      <c r="D133" s="229"/>
      <c r="E133" s="229"/>
      <c r="F133" s="230"/>
      <c r="G133" s="142">
        <f>'Übersicht Ausgaben Einnahmen'!G27:H27</f>
        <v>0</v>
      </c>
      <c r="H133" s="76">
        <v>0</v>
      </c>
      <c r="I133" s="75">
        <f t="shared" si="3"/>
        <v>0</v>
      </c>
      <c r="J133" s="226" t="str">
        <f t="shared" si="2"/>
        <v>0,00%</v>
      </c>
      <c r="K133" s="226"/>
    </row>
    <row r="134" spans="1:14" s="74" customFormat="1" x14ac:dyDescent="0.2">
      <c r="B134" s="231" t="s">
        <v>155</v>
      </c>
      <c r="C134" s="231"/>
      <c r="D134" s="231"/>
      <c r="E134" s="231"/>
      <c r="F134" s="231"/>
      <c r="G134" s="142">
        <f>'Übersicht Ausgaben Einnahmen'!G28:H28</f>
        <v>0</v>
      </c>
      <c r="H134" s="76">
        <v>0</v>
      </c>
      <c r="I134" s="75">
        <f t="shared" si="3"/>
        <v>0</v>
      </c>
      <c r="J134" s="226" t="str">
        <f t="shared" si="2"/>
        <v>0,00%</v>
      </c>
      <c r="K134" s="226"/>
    </row>
    <row r="135" spans="1:14" s="74" customFormat="1" x14ac:dyDescent="0.2">
      <c r="B135" s="237" t="s">
        <v>124</v>
      </c>
      <c r="C135" s="238"/>
      <c r="D135" s="238"/>
      <c r="E135" s="238"/>
      <c r="F135" s="239"/>
      <c r="G135" s="72">
        <f>G136</f>
        <v>0</v>
      </c>
      <c r="H135" s="81">
        <f>SUM(H136)</f>
        <v>0</v>
      </c>
      <c r="I135" s="81">
        <f>G135-H135</f>
        <v>0</v>
      </c>
      <c r="J135" s="227" t="str">
        <f t="shared" si="2"/>
        <v>0,00%</v>
      </c>
      <c r="K135" s="227"/>
    </row>
    <row r="136" spans="1:14" x14ac:dyDescent="0.2">
      <c r="A136" s="74"/>
      <c r="B136" s="231" t="s">
        <v>125</v>
      </c>
      <c r="C136" s="231"/>
      <c r="D136" s="231"/>
      <c r="E136" s="231"/>
      <c r="F136" s="231"/>
      <c r="G136" s="142">
        <f>'Übersicht Ausgaben Einnahmen'!D14-'Übersicht Ausgaben Einnahmen'!G30:H30</f>
        <v>0</v>
      </c>
      <c r="H136" s="82"/>
      <c r="I136" s="83">
        <f>G136-H136</f>
        <v>0</v>
      </c>
      <c r="J136" s="226" t="str">
        <f t="shared" si="2"/>
        <v>0,00%</v>
      </c>
      <c r="K136" s="226"/>
      <c r="L136" s="74"/>
    </row>
    <row r="137" spans="1:14" x14ac:dyDescent="0.2">
      <c r="B137" s="73"/>
      <c r="C137" s="73"/>
      <c r="D137" s="73"/>
      <c r="E137" s="235" t="s">
        <v>126</v>
      </c>
      <c r="F137" s="236"/>
      <c r="G137" s="80">
        <f>SUM(G127,G130,G135)</f>
        <v>0</v>
      </c>
      <c r="H137" s="80">
        <f>SUM(H127,H130,H135)</f>
        <v>0</v>
      </c>
      <c r="I137" s="80">
        <f>SUM(I127,I130,I135)</f>
        <v>0</v>
      </c>
      <c r="J137" s="227" t="str">
        <f t="shared" ref="J137" si="4">IF(H137=0,"0,00%",H137/$D$121)</f>
        <v>0,00%</v>
      </c>
      <c r="K137" s="227"/>
    </row>
    <row r="138" spans="1:14" x14ac:dyDescent="0.2">
      <c r="B138" s="154" t="str">
        <f>IF(D121=H137, "","Achtung! Finanzierungsplan nicht ausgeglichen")</f>
        <v/>
      </c>
      <c r="C138" s="73"/>
      <c r="D138" s="73"/>
      <c r="E138" s="86"/>
      <c r="F138" s="86"/>
      <c r="G138" s="87"/>
      <c r="H138" s="87"/>
      <c r="I138" s="87"/>
      <c r="J138" s="84"/>
      <c r="K138" s="84"/>
    </row>
    <row r="139" spans="1:14" x14ac:dyDescent="0.2">
      <c r="B139" s="85"/>
      <c r="C139" s="85"/>
      <c r="D139" s="85"/>
      <c r="E139" s="86"/>
      <c r="F139" s="86"/>
      <c r="G139" s="87"/>
      <c r="H139" s="88"/>
      <c r="I139" s="89"/>
      <c r="J139" s="84"/>
      <c r="K139" s="84"/>
    </row>
    <row r="140" spans="1:14" x14ac:dyDescent="0.2">
      <c r="B140" s="176" t="s">
        <v>108</v>
      </c>
      <c r="C140" s="176"/>
      <c r="D140" s="176"/>
      <c r="E140" s="176"/>
      <c r="F140" s="176"/>
      <c r="G140" s="176"/>
      <c r="H140" s="176"/>
      <c r="I140" s="176"/>
      <c r="J140" s="176"/>
      <c r="K140" s="176"/>
      <c r="L140" s="176"/>
      <c r="M140" s="176"/>
      <c r="N140" s="176"/>
    </row>
    <row r="141" spans="1:14" ht="50.1" customHeight="1" x14ac:dyDescent="0.2">
      <c r="B141" s="181"/>
      <c r="C141" s="181"/>
      <c r="D141" s="181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</row>
    <row r="143" spans="1:14" x14ac:dyDescent="0.2">
      <c r="B143" s="182" t="s">
        <v>127</v>
      </c>
      <c r="C143" s="225"/>
      <c r="D143" s="225"/>
      <c r="E143" s="225"/>
      <c r="F143" s="225"/>
      <c r="G143" s="225"/>
      <c r="H143" s="183"/>
      <c r="I143" s="13"/>
    </row>
    <row r="144" spans="1:14" x14ac:dyDescent="0.2">
      <c r="B144" s="22"/>
      <c r="C144" s="22"/>
      <c r="D144" s="22"/>
      <c r="E144" s="22"/>
      <c r="F144" s="22"/>
      <c r="G144" s="22"/>
      <c r="H144" s="22"/>
    </row>
    <row r="145" spans="2:9" x14ac:dyDescent="0.2">
      <c r="B145" s="182" t="s">
        <v>139</v>
      </c>
      <c r="C145" s="225"/>
      <c r="D145" s="225"/>
      <c r="E145" s="225"/>
      <c r="F145" s="225"/>
      <c r="G145" s="225"/>
      <c r="H145" s="183"/>
      <c r="I145" s="13"/>
    </row>
    <row r="146" spans="2:9" x14ac:dyDescent="0.2">
      <c r="B146" s="53"/>
      <c r="C146" s="53"/>
      <c r="D146" s="53"/>
      <c r="E146" s="53"/>
      <c r="F146" s="53"/>
      <c r="G146" s="53"/>
      <c r="H146" s="53"/>
      <c r="I146" s="143"/>
    </row>
    <row r="148" spans="2:9" x14ac:dyDescent="0.2">
      <c r="B148" s="128" t="s">
        <v>129</v>
      </c>
      <c r="C148" s="100"/>
      <c r="D148" s="222" t="s">
        <v>129</v>
      </c>
      <c r="E148" s="222"/>
    </row>
    <row r="151" spans="2:9" x14ac:dyDescent="0.2">
      <c r="B151" s="66"/>
      <c r="D151" s="66"/>
      <c r="E151" s="66"/>
    </row>
    <row r="152" spans="2:9" x14ac:dyDescent="0.2">
      <c r="B152" s="22" t="s">
        <v>140</v>
      </c>
      <c r="C152" s="22"/>
      <c r="D152" s="22" t="s">
        <v>141</v>
      </c>
      <c r="E152" s="22"/>
    </row>
    <row r="153" spans="2:9" x14ac:dyDescent="0.2">
      <c r="B153" s="129" t="s">
        <v>130</v>
      </c>
      <c r="C153" s="22"/>
      <c r="D153" s="221" t="s">
        <v>130</v>
      </c>
      <c r="E153" s="221"/>
    </row>
  </sheetData>
  <sheetProtection password="CC2B" sheet="1" objects="1" scenarios="1" selectLockedCells="1" sort="0"/>
  <mergeCells count="136">
    <mergeCell ref="A2:C2"/>
    <mergeCell ref="A68:C68"/>
    <mergeCell ref="A70:F70"/>
    <mergeCell ref="A71:M71"/>
    <mergeCell ref="A101:N101"/>
    <mergeCell ref="B77:M77"/>
    <mergeCell ref="B78:M78"/>
    <mergeCell ref="A83:F83"/>
    <mergeCell ref="A84:M84"/>
    <mergeCell ref="D86:E86"/>
    <mergeCell ref="D87:E87"/>
    <mergeCell ref="B80:N80"/>
    <mergeCell ref="B81:N81"/>
    <mergeCell ref="B93:N93"/>
    <mergeCell ref="B94:N94"/>
    <mergeCell ref="B97:C97"/>
    <mergeCell ref="B98:C98"/>
    <mergeCell ref="M42:N42"/>
    <mergeCell ref="F43:H43"/>
    <mergeCell ref="M43:N43"/>
    <mergeCell ref="F44:H44"/>
    <mergeCell ref="M44:N44"/>
    <mergeCell ref="M45:N45"/>
    <mergeCell ref="B65:N65"/>
    <mergeCell ref="B106:C106"/>
    <mergeCell ref="D106:E106"/>
    <mergeCell ref="A102:N102"/>
    <mergeCell ref="B105:C105"/>
    <mergeCell ref="D105:E105"/>
    <mergeCell ref="I12:K12"/>
    <mergeCell ref="B28:N28"/>
    <mergeCell ref="B29:N29"/>
    <mergeCell ref="B50:N50"/>
    <mergeCell ref="B51:N51"/>
    <mergeCell ref="K45:L45"/>
    <mergeCell ref="B26:D26"/>
    <mergeCell ref="B48:N48"/>
    <mergeCell ref="B54:C54"/>
    <mergeCell ref="D54:E54"/>
    <mergeCell ref="A59:N59"/>
    <mergeCell ref="A60:M60"/>
    <mergeCell ref="B63:C63"/>
    <mergeCell ref="D63:E63"/>
    <mergeCell ref="B55:C55"/>
    <mergeCell ref="D55:E55"/>
    <mergeCell ref="B56:C56"/>
    <mergeCell ref="D56:E56"/>
    <mergeCell ref="F37:H37"/>
    <mergeCell ref="A4:N4"/>
    <mergeCell ref="I8:K8"/>
    <mergeCell ref="I9:K9"/>
    <mergeCell ref="I10:K10"/>
    <mergeCell ref="I11:K11"/>
    <mergeCell ref="F36:H36"/>
    <mergeCell ref="M36:N36"/>
    <mergeCell ref="I13:K13"/>
    <mergeCell ref="I14:K14"/>
    <mergeCell ref="I15:K15"/>
    <mergeCell ref="I16:K16"/>
    <mergeCell ref="I17:K17"/>
    <mergeCell ref="I18:K18"/>
    <mergeCell ref="I19:K19"/>
    <mergeCell ref="I20:K20"/>
    <mergeCell ref="B23:N23"/>
    <mergeCell ref="B24:N24"/>
    <mergeCell ref="A32:C32"/>
    <mergeCell ref="M37:N37"/>
    <mergeCell ref="F38:H38"/>
    <mergeCell ref="M38:N38"/>
    <mergeCell ref="F39:H39"/>
    <mergeCell ref="M39:N39"/>
    <mergeCell ref="B47:N47"/>
    <mergeCell ref="F40:H40"/>
    <mergeCell ref="M40:N40"/>
    <mergeCell ref="F41:H41"/>
    <mergeCell ref="M41:N41"/>
    <mergeCell ref="F42:H42"/>
    <mergeCell ref="A123:N123"/>
    <mergeCell ref="B127:F127"/>
    <mergeCell ref="B126:F126"/>
    <mergeCell ref="J126:K126"/>
    <mergeCell ref="J127:K127"/>
    <mergeCell ref="D116:E116"/>
    <mergeCell ref="J136:K136"/>
    <mergeCell ref="J128:K128"/>
    <mergeCell ref="J129:K129"/>
    <mergeCell ref="J130:K130"/>
    <mergeCell ref="J131:K131"/>
    <mergeCell ref="B66:N66"/>
    <mergeCell ref="D62:E62"/>
    <mergeCell ref="J132:K132"/>
    <mergeCell ref="B133:F133"/>
    <mergeCell ref="B134:F134"/>
    <mergeCell ref="D97:E97"/>
    <mergeCell ref="D98:E98"/>
    <mergeCell ref="D88:E88"/>
    <mergeCell ref="B90:M90"/>
    <mergeCell ref="B91:M91"/>
    <mergeCell ref="B96:C96"/>
    <mergeCell ref="D96:E96"/>
    <mergeCell ref="B108:M108"/>
    <mergeCell ref="B109:M109"/>
    <mergeCell ref="D117:E117"/>
    <mergeCell ref="D118:E118"/>
    <mergeCell ref="D119:E119"/>
    <mergeCell ref="D120:E120"/>
    <mergeCell ref="D121:E121"/>
    <mergeCell ref="B130:F130"/>
    <mergeCell ref="B131:F131"/>
    <mergeCell ref="B132:F132"/>
    <mergeCell ref="B128:F128"/>
    <mergeCell ref="B129:F129"/>
    <mergeCell ref="D153:E153"/>
    <mergeCell ref="D148:E148"/>
    <mergeCell ref="A124:L124"/>
    <mergeCell ref="D104:E104"/>
    <mergeCell ref="A114:N114"/>
    <mergeCell ref="B116:C116"/>
    <mergeCell ref="B117:C117"/>
    <mergeCell ref="B118:C118"/>
    <mergeCell ref="B119:C119"/>
    <mergeCell ref="B120:C120"/>
    <mergeCell ref="B121:C121"/>
    <mergeCell ref="B145:H145"/>
    <mergeCell ref="B140:N140"/>
    <mergeCell ref="B141:N141"/>
    <mergeCell ref="B143:H143"/>
    <mergeCell ref="J133:K133"/>
    <mergeCell ref="J134:K134"/>
    <mergeCell ref="J137:K137"/>
    <mergeCell ref="J135:K135"/>
    <mergeCell ref="E137:F137"/>
    <mergeCell ref="B136:F136"/>
    <mergeCell ref="B135:F135"/>
    <mergeCell ref="B111:N111"/>
    <mergeCell ref="B112:N112"/>
  </mergeCells>
  <dataValidations count="5">
    <dataValidation type="whole" operator="greaterThan" allowBlank="1" showInputMessage="1" showErrorMessage="1" sqref="B75 B88">
      <formula1>0</formula1>
    </dataValidation>
    <dataValidation allowBlank="1" showInputMessage="1" sqref="B87:C87 B74 D74"/>
    <dataValidation type="list" allowBlank="1" showErrorMessage="1" sqref="L9:L20 L37:L44 E26 J37:J44">
      <formula1>"Ja,Nein,entfällt"</formula1>
    </dataValidation>
    <dataValidation type="decimal" operator="greaterThanOrEqual" allowBlank="1" showInputMessage="1" showErrorMessage="1" sqref="G131:G134 G128:G129 G136">
      <formula1>0</formula1>
    </dataValidation>
    <dataValidation type="list" allowBlank="1" showErrorMessage="1" sqref="I143 I145:I146">
      <formula1>"Ja,Nein"</formula1>
    </dataValidation>
  </dataValidations>
  <pageMargins left="0.7" right="0.7" top="0.78740157499999996" bottom="0.78740157499999996" header="0.3" footer="0.3"/>
  <pageSetup paperSize="9" scale="47" fitToHeight="2" orientation="landscape" r:id="rId1"/>
  <headerFooter>
    <oddFooter>&amp;R&amp;8Erläuterungen zum Finanzierungsplan 
Integration Langzeitarbeitslose</oddFooter>
  </headerFooter>
  <rowBreaks count="2" manualBreakCount="2">
    <brk id="57" max="15" man="1"/>
    <brk id="100" max="15" man="1"/>
  </rowBreaks>
  <ignoredErrors>
    <ignoredError sqref="P9:P17 B24 F63:G63 B78 B74 B87:C87 G87:G88 F88 B91 B109 D74 G131:G134 G105:G106 F106 G128:G129 G136 P19:P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1:E51"/>
  <sheetViews>
    <sheetView showGridLines="0" zoomScaleNormal="100" workbookViewId="0">
      <selection activeCell="B2" sqref="B2"/>
    </sheetView>
  </sheetViews>
  <sheetFormatPr baseColWidth="10" defaultRowHeight="14.25" x14ac:dyDescent="0.2"/>
  <cols>
    <col min="1" max="1" width="2.75" style="24" customWidth="1"/>
    <col min="2" max="2" width="6.25" style="24" customWidth="1"/>
    <col min="3" max="3" width="13.875" style="24" customWidth="1"/>
    <col min="4" max="4" width="23.75" style="24" customWidth="1"/>
    <col min="5" max="5" width="19.625" style="24" customWidth="1"/>
    <col min="6" max="16384" width="11" style="24"/>
  </cols>
  <sheetData>
    <row r="1" spans="2:5" x14ac:dyDescent="0.2">
      <c r="B1" s="277" t="s">
        <v>166</v>
      </c>
      <c r="C1" s="277"/>
      <c r="D1" s="277"/>
      <c r="E1" s="146" t="s">
        <v>143</v>
      </c>
    </row>
    <row r="2" spans="2:5" x14ac:dyDescent="0.2">
      <c r="B2" s="147"/>
      <c r="C2" s="147"/>
      <c r="D2" s="147"/>
      <c r="E2" s="146"/>
    </row>
    <row r="3" spans="2:5" x14ac:dyDescent="0.2">
      <c r="B3" s="148" t="s">
        <v>167</v>
      </c>
      <c r="C3" s="149"/>
      <c r="D3" s="275" t="s">
        <v>168</v>
      </c>
      <c r="E3" s="276"/>
    </row>
    <row r="4" spans="2:5" x14ac:dyDescent="0.2">
      <c r="B4" s="148" t="s">
        <v>64</v>
      </c>
      <c r="C4" s="149"/>
      <c r="D4" s="275">
        <f>'Allgemeine Angaben'!E17</f>
        <v>0</v>
      </c>
      <c r="E4" s="276"/>
    </row>
    <row r="5" spans="2:5" x14ac:dyDescent="0.2">
      <c r="B5" s="148" t="s">
        <v>0</v>
      </c>
      <c r="C5" s="149"/>
      <c r="D5" s="275">
        <f>'Allgemeine Angaben'!E18</f>
        <v>0</v>
      </c>
      <c r="E5" s="276"/>
    </row>
    <row r="6" spans="2:5" x14ac:dyDescent="0.2">
      <c r="B6" s="148" t="s">
        <v>2</v>
      </c>
      <c r="C6" s="149"/>
      <c r="D6" s="267"/>
      <c r="E6" s="268"/>
    </row>
    <row r="7" spans="2:5" x14ac:dyDescent="0.2">
      <c r="B7" s="150" t="s">
        <v>1</v>
      </c>
      <c r="C7" s="151"/>
      <c r="D7" s="269"/>
      <c r="E7" s="270"/>
    </row>
    <row r="8" spans="2:5" x14ac:dyDescent="0.2">
      <c r="B8" s="271" t="s">
        <v>3</v>
      </c>
      <c r="C8" s="272"/>
      <c r="D8" s="144">
        <f>'Allgemeine Angaben'!E24</f>
        <v>0</v>
      </c>
      <c r="E8" s="145">
        <f>'Allgemeine Angaben'!H24</f>
        <v>0</v>
      </c>
    </row>
    <row r="9" spans="2:5" ht="15" x14ac:dyDescent="0.25">
      <c r="B9" s="152"/>
      <c r="C9" s="152"/>
      <c r="D9" s="127"/>
      <c r="E9" s="153"/>
    </row>
    <row r="10" spans="2:5" ht="14.25" customHeight="1" x14ac:dyDescent="0.25">
      <c r="B10" s="120" t="s">
        <v>27</v>
      </c>
      <c r="C10" s="273" t="s">
        <v>147</v>
      </c>
      <c r="D10" s="274"/>
      <c r="E10" s="121"/>
    </row>
    <row r="11" spans="2:5" ht="15" customHeight="1" x14ac:dyDescent="0.25">
      <c r="B11" s="101" t="s">
        <v>28</v>
      </c>
      <c r="C11" s="259" t="s">
        <v>29</v>
      </c>
      <c r="D11" s="260"/>
      <c r="E11" s="102">
        <f>'Prüfung Erläuterungen'!O21</f>
        <v>0</v>
      </c>
    </row>
    <row r="12" spans="2:5" ht="14.25" customHeight="1" x14ac:dyDescent="0.25">
      <c r="B12" s="101" t="s">
        <v>30</v>
      </c>
      <c r="C12" s="259" t="s">
        <v>31</v>
      </c>
      <c r="D12" s="260"/>
      <c r="E12" s="102">
        <f>'Prüfung Erläuterungen'!O45</f>
        <v>0</v>
      </c>
    </row>
    <row r="13" spans="2:5" ht="14.25" customHeight="1" x14ac:dyDescent="0.25">
      <c r="B13" s="103"/>
      <c r="C13" s="257" t="s">
        <v>144</v>
      </c>
      <c r="D13" s="258"/>
      <c r="E13" s="104">
        <f>SUM(E11:E12)</f>
        <v>0</v>
      </c>
    </row>
    <row r="14" spans="2:5" ht="15" x14ac:dyDescent="0.25">
      <c r="B14" s="122" t="s">
        <v>32</v>
      </c>
      <c r="C14" s="273" t="s">
        <v>145</v>
      </c>
      <c r="D14" s="274" t="s">
        <v>145</v>
      </c>
      <c r="E14" s="123"/>
    </row>
    <row r="15" spans="2:5" ht="14.25" customHeight="1" x14ac:dyDescent="0.25">
      <c r="B15" s="101"/>
      <c r="C15" s="257" t="s">
        <v>146</v>
      </c>
      <c r="D15" s="258"/>
      <c r="E15" s="104">
        <f>'Prüfung Erläuterungen'!F63</f>
        <v>0</v>
      </c>
    </row>
    <row r="16" spans="2:5" ht="15" x14ac:dyDescent="0.25">
      <c r="B16" s="122" t="s">
        <v>37</v>
      </c>
      <c r="C16" s="273" t="s">
        <v>148</v>
      </c>
      <c r="D16" s="274" t="s">
        <v>38</v>
      </c>
      <c r="E16" s="123"/>
    </row>
    <row r="17" spans="2:5" ht="15" x14ac:dyDescent="0.25">
      <c r="B17" s="101" t="s">
        <v>39</v>
      </c>
      <c r="C17" s="259" t="s">
        <v>149</v>
      </c>
      <c r="D17" s="260" t="s">
        <v>40</v>
      </c>
      <c r="E17" s="105">
        <f>'Prüfung Erläuterungen'!G75</f>
        <v>0</v>
      </c>
    </row>
    <row r="18" spans="2:5" ht="15" x14ac:dyDescent="0.25">
      <c r="B18" s="101" t="s">
        <v>41</v>
      </c>
      <c r="C18" s="259" t="s">
        <v>150</v>
      </c>
      <c r="D18" s="260" t="s">
        <v>42</v>
      </c>
      <c r="E18" s="105">
        <f>'Prüfung Erläuterungen'!F88</f>
        <v>0</v>
      </c>
    </row>
    <row r="19" spans="2:5" ht="15" x14ac:dyDescent="0.25">
      <c r="B19" s="103"/>
      <c r="C19" s="257" t="s">
        <v>86</v>
      </c>
      <c r="D19" s="258" t="s">
        <v>19</v>
      </c>
      <c r="E19" s="104">
        <f>SUM(E17:E18)</f>
        <v>0</v>
      </c>
    </row>
    <row r="20" spans="2:5" ht="15" x14ac:dyDescent="0.25">
      <c r="B20" s="122" t="s">
        <v>43</v>
      </c>
      <c r="C20" s="273" t="s">
        <v>151</v>
      </c>
      <c r="D20" s="274" t="s">
        <v>44</v>
      </c>
      <c r="E20" s="123"/>
    </row>
    <row r="21" spans="2:5" ht="15" x14ac:dyDescent="0.25">
      <c r="B21" s="101"/>
      <c r="C21" s="257" t="s">
        <v>152</v>
      </c>
      <c r="D21" s="258" t="s">
        <v>142</v>
      </c>
      <c r="E21" s="104">
        <f>'Prüfung Erläuterungen'!F106</f>
        <v>0</v>
      </c>
    </row>
    <row r="22" spans="2:5" ht="15" customHeight="1" x14ac:dyDescent="0.2">
      <c r="B22" s="264" t="s">
        <v>45</v>
      </c>
      <c r="C22" s="265"/>
      <c r="D22" s="266"/>
      <c r="E22" s="104">
        <f>E13+E15+E19+E21</f>
        <v>0</v>
      </c>
    </row>
    <row r="23" spans="2:5" ht="14.25" customHeight="1" x14ac:dyDescent="0.25">
      <c r="B23" s="106"/>
      <c r="C23" s="259" t="s">
        <v>46</v>
      </c>
      <c r="D23" s="260"/>
      <c r="E23" s="107">
        <f>'Prüfung Erläuterungen'!D120</f>
        <v>0</v>
      </c>
    </row>
    <row r="24" spans="2:5" ht="15" customHeight="1" x14ac:dyDescent="0.2">
      <c r="B24" s="264" t="s">
        <v>47</v>
      </c>
      <c r="C24" s="265"/>
      <c r="D24" s="266"/>
      <c r="E24" s="104">
        <f>E22-E23</f>
        <v>0</v>
      </c>
    </row>
    <row r="25" spans="2:5" ht="15" customHeight="1" x14ac:dyDescent="0.2">
      <c r="B25" s="261" t="s">
        <v>48</v>
      </c>
      <c r="C25" s="262"/>
      <c r="D25" s="263"/>
      <c r="E25" s="108"/>
    </row>
    <row r="26" spans="2:5" ht="14.25" customHeight="1" x14ac:dyDescent="0.25">
      <c r="B26" s="109" t="s">
        <v>27</v>
      </c>
      <c r="C26" s="257" t="s">
        <v>49</v>
      </c>
      <c r="D26" s="258"/>
      <c r="E26" s="3">
        <f>SUM(E27:E28)</f>
        <v>0</v>
      </c>
    </row>
    <row r="27" spans="2:5" ht="14.25" customHeight="1" x14ac:dyDescent="0.25">
      <c r="B27" s="106" t="s">
        <v>28</v>
      </c>
      <c r="C27" s="259" t="s">
        <v>156</v>
      </c>
      <c r="D27" s="260"/>
      <c r="E27" s="107">
        <f>'Prüfung Erläuterungen'!H128</f>
        <v>0</v>
      </c>
    </row>
    <row r="28" spans="2:5" ht="15" x14ac:dyDescent="0.25">
      <c r="B28" s="106" t="s">
        <v>30</v>
      </c>
      <c r="C28" s="259" t="s">
        <v>157</v>
      </c>
      <c r="D28" s="260" t="s">
        <v>50</v>
      </c>
      <c r="E28" s="107">
        <f>'Prüfung Erläuterungen'!H129</f>
        <v>0</v>
      </c>
    </row>
    <row r="29" spans="2:5" ht="14.25" customHeight="1" x14ac:dyDescent="0.25">
      <c r="B29" s="109" t="s">
        <v>32</v>
      </c>
      <c r="C29" s="257" t="s">
        <v>51</v>
      </c>
      <c r="D29" s="258"/>
      <c r="E29" s="3">
        <f>SUM(E30:E33)</f>
        <v>0</v>
      </c>
    </row>
    <row r="30" spans="2:5" ht="15" x14ac:dyDescent="0.25">
      <c r="B30" s="106" t="s">
        <v>33</v>
      </c>
      <c r="C30" s="259" t="s">
        <v>52</v>
      </c>
      <c r="D30" s="260" t="s">
        <v>52</v>
      </c>
      <c r="E30" s="107">
        <f>'Prüfung Erläuterungen'!H131</f>
        <v>0</v>
      </c>
    </row>
    <row r="31" spans="2:5" ht="15" x14ac:dyDescent="0.25">
      <c r="B31" s="106" t="s">
        <v>34</v>
      </c>
      <c r="C31" s="259" t="s">
        <v>53</v>
      </c>
      <c r="D31" s="260" t="s">
        <v>53</v>
      </c>
      <c r="E31" s="107">
        <f>'Prüfung Erläuterungen'!H132</f>
        <v>0</v>
      </c>
    </row>
    <row r="32" spans="2:5" ht="15" x14ac:dyDescent="0.25">
      <c r="B32" s="106" t="s">
        <v>35</v>
      </c>
      <c r="C32" s="259" t="s">
        <v>54</v>
      </c>
      <c r="D32" s="260" t="s">
        <v>54</v>
      </c>
      <c r="E32" s="107">
        <f>'Prüfung Erläuterungen'!H133</f>
        <v>0</v>
      </c>
    </row>
    <row r="33" spans="2:5" ht="15" x14ac:dyDescent="0.25">
      <c r="B33" s="106" t="s">
        <v>36</v>
      </c>
      <c r="C33" s="259" t="s">
        <v>158</v>
      </c>
      <c r="D33" s="260" t="s">
        <v>55</v>
      </c>
      <c r="E33" s="107">
        <f>'Prüfung Erläuterungen'!H134</f>
        <v>0</v>
      </c>
    </row>
    <row r="34" spans="2:5" x14ac:dyDescent="0.2">
      <c r="B34" s="261" t="s">
        <v>159</v>
      </c>
      <c r="C34" s="262"/>
      <c r="D34" s="263"/>
      <c r="E34" s="3"/>
    </row>
    <row r="35" spans="2:5" ht="15" x14ac:dyDescent="0.25">
      <c r="B35" s="110" t="s">
        <v>37</v>
      </c>
      <c r="C35" s="257" t="s">
        <v>160</v>
      </c>
      <c r="D35" s="258" t="s">
        <v>56</v>
      </c>
      <c r="E35" s="3">
        <f>E36</f>
        <v>0</v>
      </c>
    </row>
    <row r="36" spans="2:5" ht="15" x14ac:dyDescent="0.25">
      <c r="B36" s="111" t="s">
        <v>39</v>
      </c>
      <c r="C36" s="259" t="s">
        <v>161</v>
      </c>
      <c r="D36" s="260" t="s">
        <v>53</v>
      </c>
      <c r="E36" s="107">
        <f>'Prüfung Erläuterungen'!H136</f>
        <v>0</v>
      </c>
    </row>
    <row r="37" spans="2:5" x14ac:dyDescent="0.2">
      <c r="B37" s="264" t="s">
        <v>57</v>
      </c>
      <c r="C37" s="265"/>
      <c r="D37" s="266"/>
      <c r="E37" s="3">
        <f>E26+E29+E35</f>
        <v>0</v>
      </c>
    </row>
    <row r="38" spans="2:5" ht="15.75" thickBot="1" x14ac:dyDescent="0.3">
      <c r="B38" s="4"/>
      <c r="C38" s="4"/>
      <c r="D38" s="5"/>
      <c r="E38" s="6"/>
    </row>
    <row r="39" spans="2:5" ht="15" x14ac:dyDescent="0.25">
      <c r="B39" s="4"/>
      <c r="C39" s="4"/>
      <c r="D39" s="112" t="s">
        <v>58</v>
      </c>
      <c r="E39" s="113"/>
    </row>
    <row r="40" spans="2:5" ht="15.75" thickBot="1" x14ac:dyDescent="0.3">
      <c r="B40" s="4"/>
      <c r="C40" s="4"/>
      <c r="D40" s="114" t="s">
        <v>59</v>
      </c>
      <c r="E40" s="115">
        <f>'Allgemeine Angaben'!E27</f>
        <v>0</v>
      </c>
    </row>
    <row r="41" spans="2:5" ht="15" x14ac:dyDescent="0.25">
      <c r="B41" s="4"/>
      <c r="C41" s="4"/>
      <c r="D41" s="112" t="s">
        <v>60</v>
      </c>
      <c r="E41" s="116"/>
    </row>
    <row r="42" spans="2:5" ht="15" x14ac:dyDescent="0.25">
      <c r="B42" s="4"/>
      <c r="C42" s="4"/>
      <c r="D42" s="114" t="s">
        <v>163</v>
      </c>
      <c r="E42" s="117" t="e">
        <f>E26/E24</f>
        <v>#DIV/0!</v>
      </c>
    </row>
    <row r="43" spans="2:5" ht="15" x14ac:dyDescent="0.25">
      <c r="B43" s="4"/>
      <c r="C43" s="4"/>
      <c r="D43" s="114" t="s">
        <v>164</v>
      </c>
      <c r="E43" s="117"/>
    </row>
    <row r="44" spans="2:5" ht="15" x14ac:dyDescent="0.25">
      <c r="B44" s="4"/>
      <c r="C44" s="4"/>
      <c r="D44" s="114" t="s">
        <v>61</v>
      </c>
      <c r="E44" s="117" t="e">
        <f>E30/E24</f>
        <v>#DIV/0!</v>
      </c>
    </row>
    <row r="45" spans="2:5" ht="15" x14ac:dyDescent="0.25">
      <c r="B45" s="4"/>
      <c r="C45" s="4"/>
      <c r="D45" s="114" t="s">
        <v>62</v>
      </c>
      <c r="E45" s="117" t="e">
        <f>E31/E24</f>
        <v>#DIV/0!</v>
      </c>
    </row>
    <row r="46" spans="2:5" ht="15" x14ac:dyDescent="0.25">
      <c r="B46" s="4"/>
      <c r="C46" s="4"/>
      <c r="D46" s="114" t="s">
        <v>63</v>
      </c>
      <c r="E46" s="117" t="e">
        <f>E32/E24</f>
        <v>#DIV/0!</v>
      </c>
    </row>
    <row r="47" spans="2:5" ht="15" x14ac:dyDescent="0.25">
      <c r="B47" s="4"/>
      <c r="C47" s="4"/>
      <c r="D47" s="114" t="s">
        <v>162</v>
      </c>
      <c r="E47" s="117" t="e">
        <f>E33/E24</f>
        <v>#DIV/0!</v>
      </c>
    </row>
    <row r="48" spans="2:5" ht="15" x14ac:dyDescent="0.25">
      <c r="B48" s="4"/>
      <c r="C48" s="4"/>
      <c r="D48" s="125" t="s">
        <v>165</v>
      </c>
      <c r="E48" s="126"/>
    </row>
    <row r="49" spans="2:5" ht="15.75" thickBot="1" x14ac:dyDescent="0.3">
      <c r="B49" s="4"/>
      <c r="C49" s="4"/>
      <c r="D49" s="118" t="s">
        <v>62</v>
      </c>
      <c r="E49" s="119" t="e">
        <f>E36/E24</f>
        <v>#DIV/0!</v>
      </c>
    </row>
    <row r="51" spans="2:5" x14ac:dyDescent="0.2">
      <c r="D51" s="154" t="str">
        <f>IF(E24=E37, "","Fehler! Finanzierungsplan nicht ausgeglichen")</f>
        <v/>
      </c>
    </row>
  </sheetData>
  <sheetProtection password="CC2B" sheet="1" objects="1" scenarios="1"/>
  <protectedRanges>
    <protectedRange sqref="E11:E12 E17:E18 E23 E36 E15 E30:E33 E27:E28 E40" name="Bereich1_2"/>
  </protectedRanges>
  <mergeCells count="35">
    <mergeCell ref="D3:E3"/>
    <mergeCell ref="B24:D24"/>
    <mergeCell ref="B37:D37"/>
    <mergeCell ref="B1:D1"/>
    <mergeCell ref="C13:D13"/>
    <mergeCell ref="C19:D19"/>
    <mergeCell ref="C17:D17"/>
    <mergeCell ref="C18:D18"/>
    <mergeCell ref="C16:D16"/>
    <mergeCell ref="C10:D10"/>
    <mergeCell ref="C14:D14"/>
    <mergeCell ref="C15:D15"/>
    <mergeCell ref="C11:D11"/>
    <mergeCell ref="C12:D12"/>
    <mergeCell ref="D4:E4"/>
    <mergeCell ref="D5:E5"/>
    <mergeCell ref="D6:E6"/>
    <mergeCell ref="D7:E7"/>
    <mergeCell ref="B8:C8"/>
    <mergeCell ref="C20:D20"/>
    <mergeCell ref="C21:D21"/>
    <mergeCell ref="C23:D23"/>
    <mergeCell ref="B25:D25"/>
    <mergeCell ref="C26:D26"/>
    <mergeCell ref="B22:D22"/>
    <mergeCell ref="C33:D33"/>
    <mergeCell ref="C35:D35"/>
    <mergeCell ref="C36:D36"/>
    <mergeCell ref="B34:D34"/>
    <mergeCell ref="C27:D27"/>
    <mergeCell ref="C28:D28"/>
    <mergeCell ref="C29:D29"/>
    <mergeCell ref="C30:D30"/>
    <mergeCell ref="C31:D31"/>
    <mergeCell ref="C32:D32"/>
  </mergeCells>
  <conditionalFormatting sqref="E15 E23 E11:E12 E17:E18 E40">
    <cfRule type="cellIs" dxfId="1" priority="2" operator="equal">
      <formula>""</formula>
    </cfRule>
  </conditionalFormatting>
  <conditionalFormatting sqref="E21">
    <cfRule type="cellIs" dxfId="0" priority="1" operator="equal">
      <formula>""</formula>
    </cfRule>
  </conditionalFormatting>
  <dataValidations count="1">
    <dataValidation type="list" allowBlank="1" showInputMessage="1" showErrorMessage="1" sqref="D6:E6">
      <formula1>"Zuwendungsbescheid,1. Änderungsbescheid, 2. Änderungsbescheid, 3. Änderungsbescheid, 4. Änderungsbescheid"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Allgemeine Angaben</vt:lpstr>
      <vt:lpstr>Erläuterungen</vt:lpstr>
      <vt:lpstr>Übersicht Ausgaben Einnahmen</vt:lpstr>
      <vt:lpstr>Prüfung Erläuterungen</vt:lpstr>
      <vt:lpstr>F-Plan geprüft</vt:lpstr>
      <vt:lpstr>'Allgemeine Angaben'!Druckbereich</vt:lpstr>
      <vt:lpstr>Erläuterungen!Druckbereich</vt:lpstr>
      <vt:lpstr>'Prüfung Erläuterungen'!Druckbereich</vt:lpstr>
      <vt:lpstr>'Übersicht Ausgaben Einnahmen'!Druckbereich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Reiter, Sebastian</dc:creator>
  <cp:lastModifiedBy>Westphal, Monika</cp:lastModifiedBy>
  <cp:lastPrinted>2017-06-29T12:28:44Z</cp:lastPrinted>
  <dcterms:created xsi:type="dcterms:W3CDTF">2015-01-28T10:11:31Z</dcterms:created>
  <dcterms:modified xsi:type="dcterms:W3CDTF">2017-06-29T12:30:39Z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LastOpenTime">
    <vt:lpwstr>3/22/2017 8:51:11 AM</vt:lpwstr>
  </property>
  <property fmtid="{D5CDD505-2E9C-101B-9397-08002B2CF9AE}" pid="3" name="OS_LastOpenUser">
    <vt:lpwstr>BEATE.PETERSEN</vt:lpwstr>
  </property>
</Properties>
</file>