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workbookProtection workbookPassword="EACD" lockStructure="1"/>
  <bookViews>
    <workbookView xWindow="0" yWindow="615" windowWidth="16200" windowHeight="7440" tabRatio="468"/>
  </bookViews>
  <sheets>
    <sheet name="Sammelbescheinigung" sheetId="1" r:id="rId1"/>
    <sheet name="Einverständnis TN Version 1" sheetId="2" r:id="rId2"/>
    <sheet name="Einverständnis TN Version 2" sheetId="5" r:id="rId3"/>
  </sheets>
  <definedNames>
    <definedName name="_xlnm.Print_Area" localSheetId="1">'Einverständnis TN Version 1'!$A$1:$F$35</definedName>
    <definedName name="_xlnm.Print_Area" localSheetId="0">Sammelbescheinigung!$A$1:$AN$46</definedName>
  </definedNames>
  <calcPr calcId="145621"/>
</workbook>
</file>

<file path=xl/calcChain.xml><?xml version="1.0" encoding="utf-8"?>
<calcChain xmlns="http://schemas.openxmlformats.org/spreadsheetml/2006/main">
  <c r="A9" i="1" l="1"/>
  <c r="K13" i="1"/>
  <c r="L13" i="1" s="1"/>
  <c r="G13" i="1"/>
  <c r="M151" i="1"/>
  <c r="N151" i="1" s="1"/>
  <c r="K151" i="1"/>
  <c r="L151" i="1" s="1"/>
  <c r="J151" i="1"/>
  <c r="G151" i="1"/>
  <c r="M150" i="1"/>
  <c r="N150" i="1" s="1"/>
  <c r="K150" i="1"/>
  <c r="L150" i="1" s="1"/>
  <c r="J150" i="1"/>
  <c r="G150" i="1"/>
  <c r="M149" i="1"/>
  <c r="N149" i="1" s="1"/>
  <c r="K149" i="1"/>
  <c r="L149" i="1" s="1"/>
  <c r="J149" i="1"/>
  <c r="G149" i="1"/>
  <c r="M148" i="1"/>
  <c r="N148" i="1" s="1"/>
  <c r="K148" i="1"/>
  <c r="L148" i="1" s="1"/>
  <c r="J148" i="1"/>
  <c r="G148" i="1"/>
  <c r="M147" i="1"/>
  <c r="N147" i="1" s="1"/>
  <c r="K147" i="1"/>
  <c r="L147" i="1" s="1"/>
  <c r="J147" i="1"/>
  <c r="G147" i="1"/>
  <c r="M146" i="1"/>
  <c r="N146" i="1" s="1"/>
  <c r="K146" i="1"/>
  <c r="L146" i="1" s="1"/>
  <c r="J146" i="1"/>
  <c r="G146" i="1"/>
  <c r="M145" i="1"/>
  <c r="N145" i="1" s="1"/>
  <c r="K145" i="1"/>
  <c r="L145" i="1" s="1"/>
  <c r="J145" i="1"/>
  <c r="G145" i="1"/>
  <c r="M144" i="1"/>
  <c r="N144" i="1" s="1"/>
  <c r="K144" i="1"/>
  <c r="L144" i="1" s="1"/>
  <c r="J144" i="1"/>
  <c r="G144" i="1"/>
  <c r="M143" i="1"/>
  <c r="N143" i="1" s="1"/>
  <c r="K143" i="1"/>
  <c r="L143" i="1" s="1"/>
  <c r="J143" i="1"/>
  <c r="G143" i="1"/>
  <c r="M142" i="1"/>
  <c r="N142" i="1" s="1"/>
  <c r="K142" i="1"/>
  <c r="L142" i="1" s="1"/>
  <c r="J142" i="1"/>
  <c r="G142" i="1"/>
  <c r="M141" i="1"/>
  <c r="N141" i="1" s="1"/>
  <c r="K141" i="1"/>
  <c r="L141" i="1" s="1"/>
  <c r="J141" i="1"/>
  <c r="G141" i="1"/>
  <c r="M140" i="1"/>
  <c r="N140" i="1" s="1"/>
  <c r="K140" i="1"/>
  <c r="L140" i="1" s="1"/>
  <c r="J140" i="1"/>
  <c r="G140" i="1"/>
  <c r="M139" i="1"/>
  <c r="N139" i="1" s="1"/>
  <c r="K139" i="1"/>
  <c r="L139" i="1" s="1"/>
  <c r="J139" i="1"/>
  <c r="G139" i="1"/>
  <c r="M138" i="1"/>
  <c r="N138" i="1" s="1"/>
  <c r="K138" i="1"/>
  <c r="L138" i="1" s="1"/>
  <c r="J138" i="1"/>
  <c r="G138" i="1"/>
  <c r="M137" i="1"/>
  <c r="N137" i="1" s="1"/>
  <c r="K137" i="1"/>
  <c r="L137" i="1" s="1"/>
  <c r="J137" i="1"/>
  <c r="G137" i="1"/>
  <c r="M136" i="1"/>
  <c r="N136" i="1" s="1"/>
  <c r="K136" i="1"/>
  <c r="L136" i="1" s="1"/>
  <c r="J136" i="1"/>
  <c r="G136" i="1"/>
  <c r="M135" i="1"/>
  <c r="N135" i="1" s="1"/>
  <c r="K135" i="1"/>
  <c r="L135" i="1" s="1"/>
  <c r="J135" i="1"/>
  <c r="G135" i="1"/>
  <c r="M134" i="1"/>
  <c r="N134" i="1" s="1"/>
  <c r="K134" i="1"/>
  <c r="L134" i="1" s="1"/>
  <c r="J134" i="1"/>
  <c r="G134" i="1"/>
  <c r="M133" i="1"/>
  <c r="N133" i="1" s="1"/>
  <c r="K133" i="1"/>
  <c r="L133" i="1" s="1"/>
  <c r="J133" i="1"/>
  <c r="G133" i="1"/>
  <c r="M132" i="1"/>
  <c r="N132" i="1" s="1"/>
  <c r="K132" i="1"/>
  <c r="L132" i="1" s="1"/>
  <c r="J132" i="1"/>
  <c r="G132" i="1"/>
  <c r="M131" i="1"/>
  <c r="N131" i="1" s="1"/>
  <c r="K131" i="1"/>
  <c r="L131" i="1" s="1"/>
  <c r="J131" i="1"/>
  <c r="G131" i="1"/>
  <c r="M130" i="1"/>
  <c r="N130" i="1" s="1"/>
  <c r="K130" i="1"/>
  <c r="L130" i="1" s="1"/>
  <c r="J130" i="1"/>
  <c r="G130" i="1"/>
  <c r="M129" i="1"/>
  <c r="N129" i="1" s="1"/>
  <c r="K129" i="1"/>
  <c r="L129" i="1" s="1"/>
  <c r="J129" i="1"/>
  <c r="G129" i="1"/>
  <c r="M128" i="1"/>
  <c r="N128" i="1" s="1"/>
  <c r="K128" i="1"/>
  <c r="L128" i="1" s="1"/>
  <c r="J128" i="1"/>
  <c r="G128" i="1"/>
  <c r="M127" i="1"/>
  <c r="N127" i="1" s="1"/>
  <c r="K127" i="1"/>
  <c r="L127" i="1" s="1"/>
  <c r="J127" i="1"/>
  <c r="G127" i="1"/>
  <c r="M113" i="1"/>
  <c r="N113" i="1" s="1"/>
  <c r="K113" i="1"/>
  <c r="L113" i="1" s="1"/>
  <c r="J113" i="1"/>
  <c r="G113" i="1"/>
  <c r="M112" i="1"/>
  <c r="N112" i="1" s="1"/>
  <c r="K112" i="1"/>
  <c r="L112" i="1" s="1"/>
  <c r="J112" i="1"/>
  <c r="G112" i="1"/>
  <c r="M111" i="1"/>
  <c r="N111" i="1" s="1"/>
  <c r="K111" i="1"/>
  <c r="L111" i="1" s="1"/>
  <c r="J111" i="1"/>
  <c r="G111" i="1"/>
  <c r="M110" i="1"/>
  <c r="N110" i="1" s="1"/>
  <c r="K110" i="1"/>
  <c r="L110" i="1" s="1"/>
  <c r="J110" i="1"/>
  <c r="G110" i="1"/>
  <c r="M109" i="1"/>
  <c r="N109" i="1" s="1"/>
  <c r="K109" i="1"/>
  <c r="L109" i="1" s="1"/>
  <c r="J109" i="1"/>
  <c r="G109" i="1"/>
  <c r="M108" i="1"/>
  <c r="N108" i="1" s="1"/>
  <c r="K108" i="1"/>
  <c r="L108" i="1" s="1"/>
  <c r="J108" i="1"/>
  <c r="G108" i="1"/>
  <c r="M107" i="1"/>
  <c r="N107" i="1" s="1"/>
  <c r="K107" i="1"/>
  <c r="L107" i="1" s="1"/>
  <c r="J107" i="1"/>
  <c r="G107" i="1"/>
  <c r="M106" i="1"/>
  <c r="N106" i="1" s="1"/>
  <c r="K106" i="1"/>
  <c r="L106" i="1" s="1"/>
  <c r="J106" i="1"/>
  <c r="G106" i="1"/>
  <c r="M105" i="1"/>
  <c r="N105" i="1" s="1"/>
  <c r="K105" i="1"/>
  <c r="L105" i="1" s="1"/>
  <c r="J105" i="1"/>
  <c r="G105" i="1"/>
  <c r="M104" i="1"/>
  <c r="N104" i="1" s="1"/>
  <c r="K104" i="1"/>
  <c r="L104" i="1" s="1"/>
  <c r="J104" i="1"/>
  <c r="G104" i="1"/>
  <c r="M103" i="1"/>
  <c r="N103" i="1" s="1"/>
  <c r="K103" i="1"/>
  <c r="L103" i="1" s="1"/>
  <c r="J103" i="1"/>
  <c r="G103" i="1"/>
  <c r="M102" i="1"/>
  <c r="N102" i="1" s="1"/>
  <c r="K102" i="1"/>
  <c r="L102" i="1" s="1"/>
  <c r="J102" i="1"/>
  <c r="G102" i="1"/>
  <c r="M101" i="1"/>
  <c r="N101" i="1" s="1"/>
  <c r="K101" i="1"/>
  <c r="L101" i="1" s="1"/>
  <c r="J101" i="1"/>
  <c r="G101" i="1"/>
  <c r="M100" i="1"/>
  <c r="N100" i="1" s="1"/>
  <c r="K100" i="1"/>
  <c r="L100" i="1" s="1"/>
  <c r="J100" i="1"/>
  <c r="G100" i="1"/>
  <c r="M99" i="1"/>
  <c r="N99" i="1" s="1"/>
  <c r="K99" i="1"/>
  <c r="L99" i="1" s="1"/>
  <c r="J99" i="1"/>
  <c r="G99" i="1"/>
  <c r="M98" i="1"/>
  <c r="N98" i="1" s="1"/>
  <c r="K98" i="1"/>
  <c r="L98" i="1" s="1"/>
  <c r="J98" i="1"/>
  <c r="G98" i="1"/>
  <c r="M97" i="1"/>
  <c r="N97" i="1" s="1"/>
  <c r="K97" i="1"/>
  <c r="L97" i="1" s="1"/>
  <c r="J97" i="1"/>
  <c r="G97" i="1"/>
  <c r="M96" i="1"/>
  <c r="N96" i="1" s="1"/>
  <c r="K96" i="1"/>
  <c r="L96" i="1" s="1"/>
  <c r="J96" i="1"/>
  <c r="G96" i="1"/>
  <c r="M95" i="1"/>
  <c r="N95" i="1" s="1"/>
  <c r="K95" i="1"/>
  <c r="L95" i="1" s="1"/>
  <c r="J95" i="1"/>
  <c r="G95" i="1"/>
  <c r="M94" i="1"/>
  <c r="N94" i="1" s="1"/>
  <c r="K94" i="1"/>
  <c r="L94" i="1" s="1"/>
  <c r="J94" i="1"/>
  <c r="G94" i="1"/>
  <c r="M93" i="1"/>
  <c r="N93" i="1" s="1"/>
  <c r="K93" i="1"/>
  <c r="L93" i="1" s="1"/>
  <c r="J93" i="1"/>
  <c r="G93" i="1"/>
  <c r="M92" i="1"/>
  <c r="N92" i="1" s="1"/>
  <c r="K92" i="1"/>
  <c r="L92" i="1" s="1"/>
  <c r="J92" i="1"/>
  <c r="G92" i="1"/>
  <c r="M91" i="1"/>
  <c r="N91" i="1" s="1"/>
  <c r="K91" i="1"/>
  <c r="L91" i="1" s="1"/>
  <c r="J91" i="1"/>
  <c r="G91" i="1"/>
  <c r="M90" i="1"/>
  <c r="N90" i="1" s="1"/>
  <c r="K90" i="1"/>
  <c r="L90" i="1" s="1"/>
  <c r="J90" i="1"/>
  <c r="G90" i="1"/>
  <c r="M89" i="1"/>
  <c r="N89" i="1" s="1"/>
  <c r="K89" i="1"/>
  <c r="L89" i="1" s="1"/>
  <c r="J89" i="1"/>
  <c r="G89" i="1"/>
  <c r="M75" i="1"/>
  <c r="N75" i="1" s="1"/>
  <c r="K75" i="1"/>
  <c r="L75" i="1" s="1"/>
  <c r="J75" i="1"/>
  <c r="G75" i="1"/>
  <c r="M74" i="1"/>
  <c r="N74" i="1" s="1"/>
  <c r="K74" i="1"/>
  <c r="L74" i="1" s="1"/>
  <c r="J74" i="1"/>
  <c r="G74" i="1"/>
  <c r="M73" i="1"/>
  <c r="N73" i="1" s="1"/>
  <c r="K73" i="1"/>
  <c r="L73" i="1" s="1"/>
  <c r="J73" i="1"/>
  <c r="G73" i="1"/>
  <c r="M72" i="1"/>
  <c r="N72" i="1" s="1"/>
  <c r="K72" i="1"/>
  <c r="L72" i="1" s="1"/>
  <c r="J72" i="1"/>
  <c r="G72" i="1"/>
  <c r="M71" i="1"/>
  <c r="N71" i="1" s="1"/>
  <c r="K71" i="1"/>
  <c r="L71" i="1" s="1"/>
  <c r="J71" i="1"/>
  <c r="G71" i="1"/>
  <c r="M70" i="1"/>
  <c r="N70" i="1" s="1"/>
  <c r="K70" i="1"/>
  <c r="L70" i="1" s="1"/>
  <c r="J70" i="1"/>
  <c r="G70" i="1"/>
  <c r="M69" i="1"/>
  <c r="N69" i="1" s="1"/>
  <c r="K69" i="1"/>
  <c r="L69" i="1" s="1"/>
  <c r="J69" i="1"/>
  <c r="G69" i="1"/>
  <c r="M68" i="1"/>
  <c r="N68" i="1" s="1"/>
  <c r="K68" i="1"/>
  <c r="L68" i="1" s="1"/>
  <c r="J68" i="1"/>
  <c r="G68" i="1"/>
  <c r="M67" i="1"/>
  <c r="N67" i="1" s="1"/>
  <c r="K67" i="1"/>
  <c r="L67" i="1" s="1"/>
  <c r="J67" i="1"/>
  <c r="G67" i="1"/>
  <c r="M66" i="1"/>
  <c r="N66" i="1" s="1"/>
  <c r="K66" i="1"/>
  <c r="L66" i="1" s="1"/>
  <c r="J66" i="1"/>
  <c r="G66" i="1"/>
  <c r="M65" i="1"/>
  <c r="N65" i="1" s="1"/>
  <c r="K65" i="1"/>
  <c r="L65" i="1" s="1"/>
  <c r="J65" i="1"/>
  <c r="G65" i="1"/>
  <c r="M64" i="1"/>
  <c r="N64" i="1" s="1"/>
  <c r="K64" i="1"/>
  <c r="L64" i="1" s="1"/>
  <c r="J64" i="1"/>
  <c r="G64" i="1"/>
  <c r="M63" i="1"/>
  <c r="N63" i="1" s="1"/>
  <c r="K63" i="1"/>
  <c r="L63" i="1" s="1"/>
  <c r="J63" i="1"/>
  <c r="G63" i="1"/>
  <c r="M62" i="1"/>
  <c r="N62" i="1" s="1"/>
  <c r="K62" i="1"/>
  <c r="L62" i="1" s="1"/>
  <c r="J62" i="1"/>
  <c r="G62" i="1"/>
  <c r="M61" i="1"/>
  <c r="N61" i="1" s="1"/>
  <c r="K61" i="1"/>
  <c r="L61" i="1" s="1"/>
  <c r="J61" i="1"/>
  <c r="G61" i="1"/>
  <c r="M60" i="1"/>
  <c r="N60" i="1" s="1"/>
  <c r="K60" i="1"/>
  <c r="L60" i="1" s="1"/>
  <c r="J60" i="1"/>
  <c r="G60" i="1"/>
  <c r="M59" i="1"/>
  <c r="N59" i="1" s="1"/>
  <c r="K59" i="1"/>
  <c r="L59" i="1" s="1"/>
  <c r="J59" i="1"/>
  <c r="G59" i="1"/>
  <c r="M58" i="1"/>
  <c r="N58" i="1" s="1"/>
  <c r="K58" i="1"/>
  <c r="L58" i="1" s="1"/>
  <c r="J58" i="1"/>
  <c r="G58" i="1"/>
  <c r="M57" i="1"/>
  <c r="N57" i="1" s="1"/>
  <c r="K57" i="1"/>
  <c r="L57" i="1" s="1"/>
  <c r="J57" i="1"/>
  <c r="G57" i="1"/>
  <c r="M56" i="1"/>
  <c r="N56" i="1" s="1"/>
  <c r="K56" i="1"/>
  <c r="L56" i="1" s="1"/>
  <c r="J56" i="1"/>
  <c r="G56" i="1"/>
  <c r="M55" i="1"/>
  <c r="N55" i="1" s="1"/>
  <c r="K55" i="1"/>
  <c r="L55" i="1" s="1"/>
  <c r="J55" i="1"/>
  <c r="G55" i="1"/>
  <c r="M54" i="1"/>
  <c r="N54" i="1" s="1"/>
  <c r="K54" i="1"/>
  <c r="L54" i="1" s="1"/>
  <c r="J54" i="1"/>
  <c r="G54" i="1"/>
  <c r="M53" i="1"/>
  <c r="N53" i="1" s="1"/>
  <c r="K53" i="1"/>
  <c r="L53" i="1" s="1"/>
  <c r="J53" i="1"/>
  <c r="G53" i="1"/>
  <c r="M52" i="1"/>
  <c r="N52" i="1" s="1"/>
  <c r="K52" i="1"/>
  <c r="L52" i="1" s="1"/>
  <c r="J52" i="1"/>
  <c r="G52" i="1"/>
  <c r="M51" i="1"/>
  <c r="N51" i="1" s="1"/>
  <c r="K51" i="1"/>
  <c r="L51" i="1"/>
  <c r="J51" i="1"/>
  <c r="G51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M26" i="1"/>
  <c r="N26" i="1" s="1"/>
  <c r="K26" i="1"/>
  <c r="L26" i="1" s="1"/>
  <c r="M25" i="1"/>
  <c r="N25" i="1" s="1"/>
  <c r="K25" i="1"/>
  <c r="L25" i="1" s="1"/>
  <c r="M24" i="1"/>
  <c r="N24" i="1" s="1"/>
  <c r="K24" i="1"/>
  <c r="L24" i="1" s="1"/>
  <c r="M23" i="1"/>
  <c r="N23" i="1" s="1"/>
  <c r="K23" i="1"/>
  <c r="L23" i="1" s="1"/>
  <c r="M22" i="1"/>
  <c r="N22" i="1" s="1"/>
  <c r="K22" i="1"/>
  <c r="L22" i="1" s="1"/>
  <c r="K32" i="1"/>
  <c r="L32" i="1" s="1"/>
  <c r="M32" i="1"/>
  <c r="N32" i="1" s="1"/>
  <c r="K33" i="1"/>
  <c r="L33" i="1" s="1"/>
  <c r="M33" i="1"/>
  <c r="N33" i="1" s="1"/>
  <c r="K34" i="1"/>
  <c r="L34" i="1" s="1"/>
  <c r="M34" i="1"/>
  <c r="N34" i="1" s="1"/>
  <c r="K35" i="1"/>
  <c r="L35" i="1" s="1"/>
  <c r="M35" i="1"/>
  <c r="N35" i="1" s="1"/>
  <c r="K36" i="1"/>
  <c r="L36" i="1" s="1"/>
  <c r="M36" i="1"/>
  <c r="N36" i="1" s="1"/>
  <c r="K37" i="1"/>
  <c r="L37" i="1" s="1"/>
  <c r="M37" i="1"/>
  <c r="N37" i="1" s="1"/>
  <c r="K15" i="1"/>
  <c r="L15" i="1" s="1"/>
  <c r="M15" i="1"/>
  <c r="N15" i="1" s="1"/>
  <c r="K16" i="1"/>
  <c r="L16" i="1" s="1"/>
  <c r="M16" i="1"/>
  <c r="N16" i="1" s="1"/>
  <c r="K17" i="1"/>
  <c r="L17" i="1" s="1"/>
  <c r="M17" i="1"/>
  <c r="N17" i="1" s="1"/>
  <c r="K18" i="1"/>
  <c r="L18" i="1" s="1"/>
  <c r="M18" i="1"/>
  <c r="N18" i="1" s="1"/>
  <c r="K19" i="1"/>
  <c r="L19" i="1" s="1"/>
  <c r="M19" i="1"/>
  <c r="N19" i="1" s="1"/>
  <c r="K20" i="1"/>
  <c r="L20" i="1" s="1"/>
  <c r="M20" i="1"/>
  <c r="N20" i="1" s="1"/>
  <c r="K21" i="1"/>
  <c r="L21" i="1" s="1"/>
  <c r="M21" i="1"/>
  <c r="N21" i="1" s="1"/>
  <c r="K27" i="1"/>
  <c r="L27" i="1" s="1"/>
  <c r="M27" i="1"/>
  <c r="N27" i="1" s="1"/>
  <c r="K28" i="1"/>
  <c r="L28" i="1" s="1"/>
  <c r="M28" i="1"/>
  <c r="N28" i="1"/>
  <c r="K29" i="1"/>
  <c r="L29" i="1" s="1"/>
  <c r="M29" i="1"/>
  <c r="N29" i="1" s="1"/>
  <c r="K30" i="1"/>
  <c r="L30" i="1" s="1"/>
  <c r="M30" i="1"/>
  <c r="N30" i="1" s="1"/>
  <c r="K31" i="1"/>
  <c r="L31" i="1" s="1"/>
  <c r="M31" i="1"/>
  <c r="N31" i="1" s="1"/>
  <c r="M14" i="1"/>
  <c r="N14" i="1" s="1"/>
  <c r="K14" i="1"/>
  <c r="L14" i="1" s="1"/>
  <c r="M13" i="1"/>
  <c r="N13" i="1" s="1"/>
  <c r="O21" i="1" l="1"/>
  <c r="P21" i="1" s="1"/>
  <c r="O30" i="1"/>
  <c r="P30" i="1" s="1"/>
  <c r="O32" i="1"/>
  <c r="P32" i="1" s="1"/>
  <c r="O101" i="1"/>
  <c r="P101" i="1" s="1"/>
  <c r="O14" i="1"/>
  <c r="P14" i="1" s="1"/>
  <c r="O36" i="1"/>
  <c r="P36" i="1" s="1"/>
  <c r="O17" i="1"/>
  <c r="P17" i="1" s="1"/>
  <c r="O70" i="1"/>
  <c r="P70" i="1" s="1"/>
  <c r="O31" i="1"/>
  <c r="P31" i="1" s="1"/>
  <c r="O27" i="1"/>
  <c r="P27" i="1" s="1"/>
  <c r="O37" i="1"/>
  <c r="P37" i="1" s="1"/>
  <c r="O33" i="1"/>
  <c r="P33" i="1" s="1"/>
  <c r="O19" i="1"/>
  <c r="P19" i="1" s="1"/>
  <c r="O15" i="1"/>
  <c r="P15" i="1" s="1"/>
  <c r="O34" i="1"/>
  <c r="O29" i="1"/>
  <c r="P29" i="1" s="1"/>
  <c r="O20" i="1"/>
  <c r="P20" i="1" s="1"/>
  <c r="O16" i="1"/>
  <c r="P16" i="1" s="1"/>
  <c r="O35" i="1"/>
  <c r="O62" i="1"/>
  <c r="P62" i="1" s="1"/>
  <c r="O18" i="1"/>
  <c r="P18" i="1" s="1"/>
  <c r="O28" i="1"/>
  <c r="P28" i="1" s="1"/>
  <c r="O25" i="1"/>
  <c r="P25" i="1" s="1"/>
  <c r="O26" i="1"/>
  <c r="P26" i="1" s="1"/>
  <c r="O24" i="1"/>
  <c r="P24" i="1" s="1"/>
  <c r="O13" i="1"/>
  <c r="P13" i="1" s="1"/>
  <c r="O23" i="1"/>
  <c r="P23" i="1" s="1"/>
  <c r="O53" i="1"/>
  <c r="P53" i="1" s="1"/>
  <c r="O58" i="1"/>
  <c r="P58" i="1" s="1"/>
  <c r="O61" i="1"/>
  <c r="P61" i="1" s="1"/>
  <c r="O66" i="1"/>
  <c r="P66" i="1" s="1"/>
  <c r="O22" i="1"/>
  <c r="P22" i="1" s="1"/>
  <c r="O56" i="1"/>
  <c r="P56" i="1" s="1"/>
  <c r="O55" i="1"/>
  <c r="P55" i="1" s="1"/>
  <c r="O68" i="1"/>
  <c r="P68" i="1" s="1"/>
  <c r="O93" i="1"/>
  <c r="P93" i="1" s="1"/>
  <c r="O64" i="1"/>
  <c r="P64" i="1" s="1"/>
  <c r="O74" i="1"/>
  <c r="P74" i="1" s="1"/>
  <c r="O72" i="1"/>
  <c r="P72" i="1" s="1"/>
  <c r="O92" i="1"/>
  <c r="P92" i="1" s="1"/>
  <c r="O95" i="1"/>
  <c r="P95" i="1" s="1"/>
  <c r="O52" i="1"/>
  <c r="P52" i="1" s="1"/>
  <c r="O113" i="1"/>
  <c r="P113" i="1" s="1"/>
  <c r="O54" i="1"/>
  <c r="P54" i="1" s="1"/>
  <c r="O60" i="1"/>
  <c r="P60" i="1" s="1"/>
  <c r="O99" i="1"/>
  <c r="P99" i="1" s="1"/>
  <c r="O104" i="1"/>
  <c r="P104" i="1" s="1"/>
  <c r="O108" i="1"/>
  <c r="P108" i="1" s="1"/>
  <c r="O112" i="1"/>
  <c r="P112" i="1" s="1"/>
  <c r="O91" i="1"/>
  <c r="P91" i="1" s="1"/>
  <c r="O100" i="1"/>
  <c r="P100" i="1" s="1"/>
  <c r="O96" i="1"/>
  <c r="P96" i="1" s="1"/>
  <c r="O103" i="1"/>
  <c r="P103" i="1" s="1"/>
  <c r="O105" i="1"/>
  <c r="P105" i="1" s="1"/>
  <c r="O107" i="1"/>
  <c r="P107" i="1" s="1"/>
  <c r="O109" i="1"/>
  <c r="P109" i="1" s="1"/>
  <c r="O129" i="1"/>
  <c r="P129" i="1" s="1"/>
  <c r="O133" i="1"/>
  <c r="P133" i="1" s="1"/>
  <c r="O137" i="1"/>
  <c r="P137" i="1" s="1"/>
  <c r="O141" i="1"/>
  <c r="P141" i="1" s="1"/>
  <c r="O145" i="1"/>
  <c r="P145" i="1" s="1"/>
  <c r="O149" i="1"/>
  <c r="P149" i="1" s="1"/>
  <c r="O127" i="1"/>
  <c r="P127" i="1" s="1"/>
  <c r="O130" i="1"/>
  <c r="P130" i="1" s="1"/>
  <c r="O134" i="1"/>
  <c r="P134" i="1" s="1"/>
  <c r="O138" i="1"/>
  <c r="P138" i="1" s="1"/>
  <c r="O142" i="1"/>
  <c r="P142" i="1" s="1"/>
  <c r="O146" i="1"/>
  <c r="P146" i="1" s="1"/>
  <c r="O150" i="1"/>
  <c r="P150" i="1" s="1"/>
  <c r="O128" i="1"/>
  <c r="P128" i="1" s="1"/>
  <c r="O132" i="1"/>
  <c r="P132" i="1" s="1"/>
  <c r="O136" i="1"/>
  <c r="P136" i="1" s="1"/>
  <c r="O140" i="1"/>
  <c r="P140" i="1" s="1"/>
  <c r="O144" i="1"/>
  <c r="P144" i="1" s="1"/>
  <c r="O148" i="1"/>
  <c r="P148" i="1" s="1"/>
  <c r="O131" i="1"/>
  <c r="P131" i="1" s="1"/>
  <c r="O135" i="1"/>
  <c r="P135" i="1" s="1"/>
  <c r="O139" i="1"/>
  <c r="P139" i="1" s="1"/>
  <c r="O143" i="1"/>
  <c r="P143" i="1" s="1"/>
  <c r="O147" i="1"/>
  <c r="P147" i="1" s="1"/>
  <c r="O151" i="1"/>
  <c r="P151" i="1" s="1"/>
  <c r="O106" i="1"/>
  <c r="P106" i="1" s="1"/>
  <c r="O110" i="1"/>
  <c r="P110" i="1" s="1"/>
  <c r="O98" i="1"/>
  <c r="P98" i="1" s="1"/>
  <c r="O89" i="1"/>
  <c r="P89" i="1" s="1"/>
  <c r="O90" i="1"/>
  <c r="P90" i="1" s="1"/>
  <c r="O94" i="1"/>
  <c r="P94" i="1" s="1"/>
  <c r="O97" i="1"/>
  <c r="P97" i="1" s="1"/>
  <c r="O57" i="1"/>
  <c r="P57" i="1" s="1"/>
  <c r="O59" i="1"/>
  <c r="P59" i="1" s="1"/>
  <c r="O63" i="1"/>
  <c r="P63" i="1" s="1"/>
  <c r="O65" i="1"/>
  <c r="P65" i="1" s="1"/>
  <c r="O67" i="1"/>
  <c r="P67" i="1" s="1"/>
  <c r="O69" i="1"/>
  <c r="P69" i="1" s="1"/>
  <c r="O71" i="1"/>
  <c r="P71" i="1" s="1"/>
  <c r="O73" i="1"/>
  <c r="P73" i="1" s="1"/>
  <c r="O75" i="1"/>
  <c r="P75" i="1" s="1"/>
  <c r="O51" i="1"/>
  <c r="P51" i="1" s="1"/>
  <c r="O111" i="1"/>
  <c r="P111" i="1" s="1"/>
  <c r="O102" i="1"/>
  <c r="P102" i="1" s="1"/>
  <c r="P35" i="1" l="1"/>
  <c r="P34" i="1"/>
  <c r="P38" i="1" l="1"/>
  <c r="P50" i="1" l="1"/>
  <c r="P76" i="1" s="1"/>
  <c r="L38" i="1" l="1"/>
  <c r="P88" i="1"/>
  <c r="P114" i="1" s="1"/>
  <c r="L76" i="1" s="1"/>
  <c r="P126" i="1" l="1"/>
  <c r="P152" i="1" s="1"/>
  <c r="L114" i="1" s="1"/>
</calcChain>
</file>

<file path=xl/comments1.xml><?xml version="1.0" encoding="utf-8"?>
<comments xmlns="http://schemas.openxmlformats.org/spreadsheetml/2006/main">
  <authors>
    <author>Schreiber, Maik</author>
    <author>Grefe, Wilfried</author>
  </authors>
  <commentList>
    <comment ref="H6" authorId="0">
      <text>
        <r>
          <rPr>
            <b/>
            <sz val="9"/>
            <color indexed="81"/>
            <rFont val="Tahoma"/>
            <family val="2"/>
          </rPr>
          <t>Eingabe erforderlich. 
Eingabe nur im Format TT.MM.JJJJ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6" authorId="1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S7" authorId="1">
      <text>
        <r>
          <rPr>
            <b/>
            <sz val="9"/>
            <color indexed="81"/>
            <rFont val="Tahoma"/>
            <family val="2"/>
          </rPr>
          <t>Eingabe erforderlich. Eingabe im Format TT.MM.JJJJ</t>
        </r>
      </text>
    </comment>
  </commentList>
</comments>
</file>

<file path=xl/sharedStrings.xml><?xml version="1.0" encoding="utf-8"?>
<sst xmlns="http://schemas.openxmlformats.org/spreadsheetml/2006/main" count="174" uniqueCount="75">
  <si>
    <t xml:space="preserve">lfd. 
Nr. </t>
  </si>
  <si>
    <t>Maßnahmetitel:</t>
  </si>
  <si>
    <t>Nachname</t>
  </si>
  <si>
    <t>Vorname</t>
  </si>
  <si>
    <t>Einverständniserklärung der Teilnehmer/innen zur</t>
  </si>
  <si>
    <t>durchführender Bildungsträger:</t>
  </si>
  <si>
    <t xml:space="preserve">Unterschrift </t>
  </si>
  <si>
    <t>Name der/des Teilnehmerin/Teilnehmers:</t>
  </si>
  <si>
    <t>Hiermit erkläre ich mich einverstanden, dass das JobCenter / die Agentur für Arbeit</t>
  </si>
  <si>
    <t>folgende Informationen über den Bildungsträger an die NBank weiterleitet:</t>
  </si>
  <si>
    <t>Name</t>
  </si>
  <si>
    <t>Unterschrift</t>
  </si>
  <si>
    <t xml:space="preserve">lfd. Nr. </t>
  </si>
  <si>
    <t>geförderten Maßnahme und werden nicht an Dritte weitergegeben</t>
  </si>
  <si>
    <t>gewesen bin</t>
  </si>
  <si>
    <t>Die erhobenen Daten dienen ausschließlich zur Abrechnung der von der Europäischen Union</t>
  </si>
  <si>
    <t>Teilnehmer/in</t>
  </si>
  <si>
    <t>Datum</t>
  </si>
  <si>
    <t>von</t>
  </si>
  <si>
    <t>bis</t>
  </si>
  <si>
    <t>Hinweis: Die Einverständniserklärung verbleibt beim Jobcenter / der Agentur für Arbeit</t>
  </si>
  <si>
    <t>Weitergabe persönlicher Daten an die NBank</t>
  </si>
  <si>
    <t>a) Angaben zur Person (Name, Vorname, Bedarfsgemeinschaftsnummer/Kundennummer)</t>
  </si>
  <si>
    <t>b) Angabe, dass ich während der Dauer der o.g. Maßnahme im Leistungsbezug gewesen bin</t>
  </si>
  <si>
    <t xml:space="preserve">c) Angaben, ob ich während der Dauer der o.g. Maßnahme pflicht- oder familienversichert </t>
  </si>
  <si>
    <t>Tage</t>
  </si>
  <si>
    <t>Pauschalbetrag</t>
  </si>
  <si>
    <t>Zeitraum</t>
  </si>
  <si>
    <t>1)</t>
  </si>
  <si>
    <t>Pflichtversicherte</t>
  </si>
  <si>
    <t>Erläuterungen:</t>
  </si>
  <si>
    <t>bis:</t>
  </si>
  <si>
    <t>Teiln.-Tage</t>
  </si>
  <si>
    <r>
      <t>ggf. Beendigung Teilnahme im  Zeitraum dieses Nachweises</t>
    </r>
    <r>
      <rPr>
        <b/>
        <vertAlign val="superscript"/>
        <sz val="11"/>
        <rFont val="Arial"/>
        <family val="2"/>
      </rPr>
      <t xml:space="preserve"> *1
</t>
    </r>
  </si>
  <si>
    <r>
      <t xml:space="preserve">Beginn Teilnahme
</t>
    </r>
    <r>
      <rPr>
        <b/>
        <vertAlign val="superscript"/>
        <sz val="11"/>
        <rFont val="Arial"/>
        <family val="2"/>
      </rPr>
      <t xml:space="preserve">*1
</t>
    </r>
  </si>
  <si>
    <t xml:space="preserve">Bildungsträger:   </t>
  </si>
  <si>
    <t>Pauschale</t>
  </si>
  <si>
    <r>
      <t xml:space="preserve">Beg.-Ausw
</t>
    </r>
    <r>
      <rPr>
        <sz val="9"/>
        <color indexed="10"/>
        <rFont val="Arial"/>
        <family val="2"/>
      </rPr>
      <t>Leist &lt;-&gt;Teiln</t>
    </r>
  </si>
  <si>
    <t>Beginn</t>
  </si>
  <si>
    <t>Ende</t>
  </si>
  <si>
    <t>Ermittlung 
der
Abrechnungsdaten</t>
  </si>
  <si>
    <t xml:space="preserve">Zuwendungsbescheid NBank vom:  </t>
  </si>
  <si>
    <t>Übertrag von Seite 1:</t>
  </si>
  <si>
    <t>Datum,  Stempel  /  Unterschrift des Jobcenters/der Agentur für Arbeit</t>
  </si>
  <si>
    <t>bitte auswählen</t>
  </si>
  <si>
    <t xml:space="preserve">  Antragsnummer NBank:       </t>
  </si>
  <si>
    <t xml:space="preserve">Förderprogramm:              </t>
  </si>
  <si>
    <t xml:space="preserve">  Pauschalsätze:</t>
  </si>
  <si>
    <r>
      <rPr>
        <b/>
        <sz val="10"/>
        <color indexed="10"/>
        <rFont val="Arial"/>
        <family val="2"/>
      </rPr>
      <t>Ende-Ausw</t>
    </r>
    <r>
      <rPr>
        <b/>
        <sz val="11"/>
        <color indexed="10"/>
        <rFont val="Arial"/>
        <family val="2"/>
      </rPr>
      <t xml:space="preserve">
</t>
    </r>
    <r>
      <rPr>
        <b/>
        <sz val="9"/>
        <color indexed="10"/>
        <rFont val="Arial"/>
        <family val="2"/>
      </rPr>
      <t>Leist &lt;-&gt;Teiln</t>
    </r>
  </si>
  <si>
    <t xml:space="preserve">         Abrechnungszeitraum vom:   </t>
  </si>
  <si>
    <t>Übertrag von Seite 3:</t>
  </si>
  <si>
    <t>Übertrag von Seite 2:</t>
  </si>
  <si>
    <t>Gesamtsumme:</t>
  </si>
  <si>
    <t>Anmerkungen / Hinweise</t>
  </si>
  <si>
    <t>ALG II - familienversichert</t>
  </si>
  <si>
    <t>ALG II - pflichtversichert</t>
  </si>
  <si>
    <t>ALG I</t>
  </si>
  <si>
    <t>Sammelbescheinigung zum Nachweis der Pauschale für Arbeitslosengeldleistungen</t>
  </si>
  <si>
    <t>Prüfung der Arbeitslosengeldleistungen</t>
  </si>
  <si>
    <t>Prüfung 1</t>
  </si>
  <si>
    <t>Prüfung 2</t>
  </si>
  <si>
    <t>Betrag pro Monat</t>
  </si>
  <si>
    <r>
      <t>Bestätigung des Leistungsbezugs</t>
    </r>
    <r>
      <rPr>
        <b/>
        <vertAlign val="superscript"/>
        <sz val="11"/>
        <rFont val="Arial"/>
        <family val="2"/>
      </rPr>
      <t xml:space="preserve">  *2</t>
    </r>
    <r>
      <rPr>
        <b/>
        <sz val="11"/>
        <rFont val="Arial"/>
        <family val="2"/>
      </rPr>
      <t xml:space="preserve">
</t>
    </r>
  </si>
  <si>
    <r>
      <t xml:space="preserve">*1 </t>
    </r>
    <r>
      <rPr>
        <b/>
        <sz val="11"/>
        <rFont val="Arial"/>
        <family val="2"/>
      </rPr>
      <t xml:space="preserve">Gegenüber der NBank dürfen nur Zeiträume abgerechnet werden, in denen der/die 
     Teilnehmer/in an der Maßnahme teilgenommen hat
</t>
    </r>
    <r>
      <rPr>
        <b/>
        <vertAlign val="superscript"/>
        <sz val="11"/>
        <rFont val="Arial"/>
        <family val="2"/>
      </rPr>
      <t xml:space="preserve">*2 </t>
    </r>
    <r>
      <rPr>
        <b/>
        <sz val="11"/>
        <rFont val="Arial"/>
        <family val="2"/>
      </rPr>
      <t>Zeiten vor Beginn oder nach Ende der Maßnahme dürfen nicht angegeben werden</t>
    </r>
  </si>
  <si>
    <t>Sammelbescheinigung zum Nachweis der Pauschale für Leistungen nach dem Asylbewerberleistungsgesetz</t>
  </si>
  <si>
    <t>Zur Abrechnung gegenüber der NBank für den Zeitraum:</t>
  </si>
  <si>
    <t>Förderung der Integration von Frauen in den Arbeitsmarkt (FIFA)</t>
  </si>
  <si>
    <t>Unterstützung Regionaler Fachkräftebündnisse - Arbeitslosenmaßnahmen</t>
  </si>
  <si>
    <t>Qualifizierung und Arbeit (QuA)</t>
  </si>
  <si>
    <t xml:space="preserve">Innovative Bildungsprojekte der beruflichen Erstausbildung </t>
  </si>
  <si>
    <t>Zuständige Behörde/Kostenträger:</t>
  </si>
  <si>
    <t>zu bestätigen von der zuständige Behörde / vom Kostenträger:</t>
  </si>
  <si>
    <t>Aktenzeichen</t>
  </si>
  <si>
    <t xml:space="preserve">Pauschale
</t>
  </si>
  <si>
    <t>Stand: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</si>
</sst>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\ &quot;EUR&quot;;\-#,##0\ &quot;DM&quot;"/>
    <numFmt numFmtId="165" formatCode="#,##0.00\ &quot;€&quot;"/>
    <numFmt numFmtId="166" formatCode="&quot; bis  &quot;dd/mm/yyyy"/>
    <numFmt numFmtId="167" formatCode="##&quot;  &quot;"/>
    <numFmt numFmtId="168" formatCode="###0&quot;   &quot;"/>
    <numFmt numFmtId="169" formatCode="#,##0.00&quot; €  &quot;"/>
    <numFmt numFmtId="170" formatCode="&quot;      &quot;#######0"/>
    <numFmt numFmtId="171" formatCode="&quot; ab  &quot;dd/mm/yyyy"/>
  </numFmts>
  <fonts count="6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trike/>
      <sz val="9"/>
      <name val="Arial"/>
      <family val="2"/>
    </font>
    <font>
      <b/>
      <u/>
      <sz val="14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222222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trike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trike/>
      <sz val="12"/>
      <color theme="1"/>
      <name val="Arial"/>
      <family val="2"/>
    </font>
    <font>
      <sz val="10"/>
      <color theme="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trike/>
      <sz val="11"/>
      <color theme="6" tint="0.79998168889431442"/>
      <name val="Arial"/>
      <family val="2"/>
    </font>
    <font>
      <sz val="12"/>
      <color theme="1"/>
      <name val="Arial"/>
      <family val="2"/>
    </font>
    <font>
      <b/>
      <sz val="11"/>
      <color theme="6" tint="0.79998168889431442"/>
      <name val="Arial"/>
      <family val="2"/>
    </font>
    <font>
      <i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0" tint="-0.14996795556505021"/>
      </patternFill>
    </fill>
    <fill>
      <patternFill patternType="gray0625">
        <bgColor theme="9" tint="0.79995117038483843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87" applyNumberFormat="0" applyAlignment="0" applyProtection="0"/>
    <xf numFmtId="0" fontId="32" fillId="27" borderId="88" applyNumberFormat="0" applyAlignment="0" applyProtection="0"/>
    <xf numFmtId="0" fontId="33" fillId="28" borderId="88" applyNumberFormat="0" applyAlignment="0" applyProtection="0"/>
    <xf numFmtId="0" fontId="34" fillId="0" borderId="89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29" fillId="31" borderId="90" applyNumberFormat="0" applyFont="0" applyAlignment="0" applyProtection="0"/>
    <xf numFmtId="0" fontId="38" fillId="32" borderId="0" applyNumberFormat="0" applyBorder="0" applyAlignment="0" applyProtection="0"/>
    <xf numFmtId="0" fontId="39" fillId="0" borderId="0"/>
    <xf numFmtId="0" fontId="4" fillId="0" borderId="0"/>
    <xf numFmtId="0" fontId="29" fillId="0" borderId="0"/>
    <xf numFmtId="0" fontId="4" fillId="0" borderId="0"/>
    <xf numFmtId="0" fontId="40" fillId="0" borderId="0" applyNumberFormat="0" applyFill="0" applyBorder="0" applyAlignment="0" applyProtection="0"/>
    <xf numFmtId="0" fontId="41" fillId="0" borderId="91" applyNumberFormat="0" applyFill="0" applyAlignment="0" applyProtection="0"/>
    <xf numFmtId="0" fontId="42" fillId="0" borderId="92" applyNumberFormat="0" applyFill="0" applyAlignment="0" applyProtection="0"/>
    <xf numFmtId="0" fontId="43" fillId="0" borderId="9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4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95" applyNumberFormat="0" applyAlignment="0" applyProtection="0"/>
    <xf numFmtId="0" fontId="1" fillId="0" borderId="0"/>
  </cellStyleXfs>
  <cellXfs count="28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Border="1"/>
    <xf numFmtId="164" fontId="5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7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0" applyFont="1" applyProtection="1"/>
    <xf numFmtId="0" fontId="0" fillId="0" borderId="0" xfId="0" applyProtection="1"/>
    <xf numFmtId="0" fontId="6" fillId="0" borderId="0" xfId="0" applyFont="1" applyAlignment="1" applyProtection="1">
      <alignment vertical="top"/>
    </xf>
    <xf numFmtId="0" fontId="6" fillId="0" borderId="0" xfId="0" applyFont="1" applyProtection="1"/>
    <xf numFmtId="0" fontId="14" fillId="0" borderId="0" xfId="0" applyFont="1" applyProtection="1"/>
    <xf numFmtId="0" fontId="4" fillId="0" borderId="0" xfId="0" applyFont="1" applyProtection="1"/>
    <xf numFmtId="0" fontId="17" fillId="34" borderId="6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14" fillId="0" borderId="0" xfId="0" applyFont="1" applyBorder="1" applyProtection="1"/>
    <xf numFmtId="0" fontId="0" fillId="0" borderId="0" xfId="0" applyBorder="1" applyProtection="1"/>
    <xf numFmtId="14" fontId="4" fillId="0" borderId="0" xfId="0" applyNumberFormat="1" applyFont="1" applyBorder="1" applyAlignment="1" applyProtection="1"/>
    <xf numFmtId="0" fontId="17" fillId="34" borderId="7" xfId="0" applyFont="1" applyFill="1" applyBorder="1" applyAlignment="1" applyProtection="1">
      <alignment horizontal="center" vertical="top" wrapText="1"/>
    </xf>
    <xf numFmtId="14" fontId="47" fillId="0" borderId="8" xfId="0" applyNumberFormat="1" applyFont="1" applyFill="1" applyBorder="1" applyAlignment="1" applyProtection="1">
      <alignment horizontal="center" vertical="center"/>
    </xf>
    <xf numFmtId="0" fontId="48" fillId="34" borderId="9" xfId="0" applyFont="1" applyFill="1" applyBorder="1" applyAlignment="1" applyProtection="1">
      <alignment horizontal="center" vertical="top" wrapText="1"/>
    </xf>
    <xf numFmtId="0" fontId="0" fillId="0" borderId="0" xfId="0" applyFill="1" applyBorder="1" applyProtection="1"/>
    <xf numFmtId="0" fontId="11" fillId="0" borderId="0" xfId="0" applyFont="1" applyProtection="1"/>
    <xf numFmtId="0" fontId="5" fillId="0" borderId="0" xfId="0" applyFont="1" applyBorder="1" applyAlignment="1" applyProtection="1"/>
    <xf numFmtId="0" fontId="12" fillId="0" borderId="0" xfId="0" applyFont="1" applyProtection="1"/>
    <xf numFmtId="0" fontId="13" fillId="0" borderId="0" xfId="0" applyFont="1" applyBorder="1" applyProtection="1"/>
    <xf numFmtId="168" fontId="5" fillId="0" borderId="10" xfId="36" applyNumberFormat="1" applyFont="1" applyBorder="1" applyAlignment="1" applyProtection="1">
      <alignment horizontal="right" vertical="center"/>
    </xf>
    <xf numFmtId="0" fontId="17" fillId="0" borderId="0" xfId="0" applyFont="1" applyBorder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Protection="1"/>
    <xf numFmtId="14" fontId="17" fillId="0" borderId="0" xfId="0" applyNumberFormat="1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 vertical="center"/>
    </xf>
    <xf numFmtId="14" fontId="50" fillId="0" borderId="0" xfId="36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/>
    </xf>
    <xf numFmtId="14" fontId="50" fillId="0" borderId="11" xfId="36" applyNumberFormat="1" applyFont="1" applyFill="1" applyBorder="1" applyAlignment="1" applyProtection="1">
      <alignment vertical="center" wrapText="1"/>
    </xf>
    <xf numFmtId="14" fontId="47" fillId="0" borderId="12" xfId="0" applyNumberFormat="1" applyFont="1" applyFill="1" applyBorder="1" applyAlignment="1" applyProtection="1">
      <alignment horizontal="center" vertical="center"/>
    </xf>
    <xf numFmtId="167" fontId="17" fillId="0" borderId="0" xfId="36" applyNumberFormat="1" applyFont="1" applyBorder="1" applyAlignment="1" applyProtection="1">
      <alignment horizontal="center" vertical="center" wrapText="1"/>
    </xf>
    <xf numFmtId="167" fontId="17" fillId="0" borderId="14" xfId="36" applyNumberFormat="1" applyFont="1" applyBorder="1" applyAlignment="1" applyProtection="1">
      <alignment vertical="center" wrapText="1"/>
    </xf>
    <xf numFmtId="0" fontId="16" fillId="0" borderId="15" xfId="0" applyFont="1" applyBorder="1" applyAlignment="1" applyProtection="1">
      <alignment vertical="center"/>
    </xf>
    <xf numFmtId="0" fontId="16" fillId="0" borderId="16" xfId="0" applyFont="1" applyBorder="1" applyAlignment="1" applyProtection="1">
      <alignment vertical="center"/>
    </xf>
    <xf numFmtId="14" fontId="50" fillId="0" borderId="15" xfId="36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4" fillId="0" borderId="2" xfId="0" applyFont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0" fontId="0" fillId="0" borderId="2" xfId="0" applyBorder="1" applyAlignment="1" applyProtection="1">
      <alignment horizontal="center"/>
    </xf>
    <xf numFmtId="167" fontId="17" fillId="0" borderId="9" xfId="36" applyNumberFormat="1" applyFont="1" applyBorder="1" applyAlignment="1" applyProtection="1">
      <alignment vertical="center" wrapText="1"/>
    </xf>
    <xf numFmtId="0" fontId="16" fillId="0" borderId="9" xfId="0" applyFont="1" applyBorder="1" applyAlignment="1" applyProtection="1">
      <alignment vertical="center"/>
    </xf>
    <xf numFmtId="14" fontId="50" fillId="0" borderId="9" xfId="36" applyNumberFormat="1" applyFont="1" applyFill="1" applyBorder="1" applyAlignment="1" applyProtection="1">
      <alignment vertical="center" wrapText="1"/>
    </xf>
    <xf numFmtId="0" fontId="0" fillId="0" borderId="9" xfId="0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24" fillId="0" borderId="0" xfId="0" applyFont="1" applyBorder="1" applyAlignment="1" applyProtection="1">
      <alignment horizontal="left" vertical="center"/>
    </xf>
    <xf numFmtId="167" fontId="17" fillId="0" borderId="11" xfId="36" applyNumberFormat="1" applyFont="1" applyBorder="1" applyAlignment="1" applyProtection="1">
      <alignment vertical="center" wrapText="1"/>
    </xf>
    <xf numFmtId="0" fontId="0" fillId="0" borderId="11" xfId="0" applyBorder="1" applyAlignment="1" applyProtection="1">
      <alignment vertical="center"/>
    </xf>
    <xf numFmtId="14" fontId="51" fillId="0" borderId="8" xfId="0" applyNumberFormat="1" applyFont="1" applyFill="1" applyBorder="1" applyAlignment="1" applyProtection="1">
      <alignment horizontal="center" vertical="center"/>
    </xf>
    <xf numFmtId="14" fontId="51" fillId="0" borderId="12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Protection="1"/>
    <xf numFmtId="0" fontId="23" fillId="36" borderId="6" xfId="0" applyFont="1" applyFill="1" applyBorder="1" applyAlignment="1" applyProtection="1">
      <alignment horizontal="center" vertical="top" wrapText="1"/>
    </xf>
    <xf numFmtId="0" fontId="15" fillId="0" borderId="0" xfId="0" applyFont="1" applyFill="1" applyBorder="1" applyAlignment="1" applyProtection="1">
      <alignment vertical="center"/>
    </xf>
    <xf numFmtId="0" fontId="15" fillId="0" borderId="2" xfId="0" applyFont="1" applyFill="1" applyBorder="1" applyAlignment="1" applyProtection="1">
      <alignment vertical="center"/>
    </xf>
    <xf numFmtId="0" fontId="4" fillId="35" borderId="18" xfId="0" applyFont="1" applyFill="1" applyBorder="1" applyAlignment="1" applyProtection="1">
      <alignment horizontal="center" vertical="top" wrapText="1"/>
    </xf>
    <xf numFmtId="0" fontId="52" fillId="35" borderId="19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/>
    <xf numFmtId="165" fontId="0" fillId="0" borderId="0" xfId="0" applyNumberFormat="1" applyAlignment="1" applyProtection="1">
      <alignment horizontal="center" vertical="center"/>
    </xf>
    <xf numFmtId="0" fontId="6" fillId="35" borderId="25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protection locked="0"/>
    </xf>
    <xf numFmtId="0" fontId="53" fillId="37" borderId="26" xfId="0" applyFont="1" applyFill="1" applyBorder="1" applyAlignment="1" applyProtection="1">
      <alignment horizontal="center" vertical="center" wrapText="1"/>
    </xf>
    <xf numFmtId="14" fontId="51" fillId="0" borderId="15" xfId="0" applyNumberFormat="1" applyFont="1" applyFill="1" applyBorder="1" applyAlignment="1" applyProtection="1">
      <alignment horizontal="center" vertical="center"/>
    </xf>
    <xf numFmtId="14" fontId="47" fillId="0" borderId="27" xfId="0" applyNumberFormat="1" applyFont="1" applyFill="1" applyBorder="1" applyAlignment="1" applyProtection="1">
      <alignment horizontal="center" vertical="center"/>
    </xf>
    <xf numFmtId="14" fontId="47" fillId="0" borderId="28" xfId="0" applyNumberFormat="1" applyFont="1" applyFill="1" applyBorder="1" applyAlignment="1" applyProtection="1">
      <alignment horizontal="center" vertical="center"/>
    </xf>
    <xf numFmtId="14" fontId="50" fillId="0" borderId="30" xfId="36" applyNumberFormat="1" applyFont="1" applyFill="1" applyBorder="1" applyAlignment="1" applyProtection="1">
      <alignment horizontal="center" vertical="center" wrapText="1"/>
      <protection locked="0"/>
    </xf>
    <xf numFmtId="14" fontId="50" fillId="0" borderId="13" xfId="36" applyNumberFormat="1" applyFont="1" applyFill="1" applyBorder="1" applyAlignment="1" applyProtection="1">
      <alignment horizontal="center" vertical="center" wrapText="1"/>
      <protection locked="0"/>
    </xf>
    <xf numFmtId="14" fontId="50" fillId="0" borderId="30" xfId="36" applyNumberFormat="1" applyFont="1" applyFill="1" applyBorder="1" applyAlignment="1" applyProtection="1">
      <alignment horizontal="center" vertical="center" wrapText="1"/>
      <protection locked="0"/>
    </xf>
    <xf numFmtId="14" fontId="50" fillId="0" borderId="13" xfId="36" applyNumberFormat="1" applyFont="1" applyFill="1" applyBorder="1" applyAlignment="1" applyProtection="1">
      <alignment horizontal="center" vertical="center" wrapText="1"/>
      <protection locked="0"/>
    </xf>
    <xf numFmtId="167" fontId="17" fillId="0" borderId="31" xfId="36" applyNumberFormat="1" applyFont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</xf>
    <xf numFmtId="169" fontId="17" fillId="0" borderId="33" xfId="0" applyNumberFormat="1" applyFont="1" applyBorder="1" applyAlignment="1" applyProtection="1">
      <alignment vertical="center"/>
    </xf>
    <xf numFmtId="169" fontId="2" fillId="0" borderId="33" xfId="0" applyNumberFormat="1" applyFont="1" applyBorder="1" applyAlignment="1" applyProtection="1">
      <alignment vertical="center"/>
    </xf>
    <xf numFmtId="169" fontId="54" fillId="0" borderId="35" xfId="0" applyNumberFormat="1" applyFont="1" applyBorder="1" applyAlignment="1" applyProtection="1">
      <alignment horizontal="right" vertical="center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>
      <alignment horizontal="right"/>
    </xf>
    <xf numFmtId="168" fontId="55" fillId="0" borderId="10" xfId="36" applyNumberFormat="1" applyFont="1" applyBorder="1" applyAlignment="1" applyProtection="1">
      <alignment horizontal="right" vertical="center"/>
      <protection locked="0"/>
    </xf>
    <xf numFmtId="14" fontId="50" fillId="0" borderId="36" xfId="36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right"/>
    </xf>
    <xf numFmtId="169" fontId="17" fillId="0" borderId="38" xfId="0" applyNumberFormat="1" applyFont="1" applyBorder="1" applyAlignment="1" applyProtection="1">
      <alignment vertical="center"/>
    </xf>
    <xf numFmtId="169" fontId="17" fillId="0" borderId="22" xfId="0" applyNumberFormat="1" applyFont="1" applyBorder="1" applyAlignment="1" applyProtection="1">
      <alignment vertical="center"/>
    </xf>
    <xf numFmtId="169" fontId="2" fillId="0" borderId="39" xfId="0" applyNumberFormat="1" applyFont="1" applyBorder="1" applyAlignment="1" applyProtection="1">
      <alignment vertical="center"/>
    </xf>
    <xf numFmtId="0" fontId="14" fillId="0" borderId="0" xfId="0" applyFont="1" applyFill="1" applyBorder="1" applyProtection="1"/>
    <xf numFmtId="0" fontId="14" fillId="0" borderId="43" xfId="0" applyFont="1" applyBorder="1" applyProtection="1"/>
    <xf numFmtId="0" fontId="14" fillId="0" borderId="11" xfId="0" applyFont="1" applyBorder="1" applyProtection="1"/>
    <xf numFmtId="0" fontId="0" fillId="0" borderId="11" xfId="0" applyBorder="1" applyProtection="1"/>
    <xf numFmtId="0" fontId="0" fillId="0" borderId="44" xfId="0" applyBorder="1" applyProtection="1"/>
    <xf numFmtId="0" fontId="57" fillId="0" borderId="0" xfId="0" applyFont="1" applyBorder="1" applyProtection="1"/>
    <xf numFmtId="0" fontId="58" fillId="0" borderId="0" xfId="0" applyFont="1" applyBorder="1" applyProtection="1"/>
    <xf numFmtId="0" fontId="57" fillId="0" borderId="0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right"/>
    </xf>
    <xf numFmtId="0" fontId="4" fillId="0" borderId="0" xfId="35" applyFont="1" applyBorder="1" applyAlignment="1" applyProtection="1">
      <alignment horizontal="center"/>
    </xf>
    <xf numFmtId="14" fontId="4" fillId="0" borderId="0" xfId="35" applyNumberFormat="1" applyFont="1" applyBorder="1" applyAlignment="1" applyProtection="1">
      <alignment horizontal="right"/>
    </xf>
    <xf numFmtId="165" fontId="14" fillId="0" borderId="0" xfId="0" applyNumberFormat="1" applyFont="1" applyBorder="1" applyAlignment="1" applyProtection="1">
      <alignment horizontal="center"/>
    </xf>
    <xf numFmtId="165" fontId="14" fillId="0" borderId="0" xfId="0" applyNumberFormat="1" applyFont="1" applyBorder="1" applyProtection="1"/>
    <xf numFmtId="0" fontId="14" fillId="0" borderId="45" xfId="0" applyFont="1" applyBorder="1" applyProtection="1"/>
    <xf numFmtId="0" fontId="4" fillId="0" borderId="2" xfId="35" applyFont="1" applyBorder="1" applyProtection="1"/>
    <xf numFmtId="0" fontId="4" fillId="0" borderId="2" xfId="35" applyBorder="1" applyProtection="1"/>
    <xf numFmtId="0" fontId="39" fillId="0" borderId="43" xfId="0" applyFont="1" applyBorder="1" applyAlignment="1" applyProtection="1"/>
    <xf numFmtId="0" fontId="39" fillId="0" borderId="45" xfId="0" applyFont="1" applyBorder="1" applyAlignment="1" applyProtection="1"/>
    <xf numFmtId="0" fontId="4" fillId="0" borderId="46" xfId="0" applyFont="1" applyBorder="1" applyProtection="1"/>
    <xf numFmtId="0" fontId="4" fillId="0" borderId="0" xfId="0" applyFont="1" applyBorder="1" applyProtection="1"/>
    <xf numFmtId="0" fontId="12" fillId="0" borderId="15" xfId="0" applyFont="1" applyBorder="1" applyAlignment="1" applyProtection="1">
      <alignment horizontal="right" vertical="center"/>
    </xf>
    <xf numFmtId="0" fontId="59" fillId="0" borderId="0" xfId="0" applyFont="1" applyBorder="1" applyAlignment="1" applyProtection="1">
      <alignment horizontal="center"/>
    </xf>
    <xf numFmtId="170" fontId="27" fillId="0" borderId="15" xfId="0" applyNumberFormat="1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/>
    <xf numFmtId="165" fontId="17" fillId="0" borderId="0" xfId="0" applyNumberFormat="1" applyFont="1" applyFill="1" applyBorder="1" applyAlignment="1" applyProtection="1"/>
    <xf numFmtId="171" fontId="17" fillId="0" borderId="0" xfId="0" applyNumberFormat="1" applyFont="1" applyBorder="1" applyAlignment="1" applyProtection="1">
      <alignment horizontal="left" vertical="center"/>
    </xf>
    <xf numFmtId="0" fontId="49" fillId="34" borderId="47" xfId="0" applyFont="1" applyFill="1" applyBorder="1" applyAlignment="1" applyProtection="1"/>
    <xf numFmtId="0" fontId="6" fillId="34" borderId="48" xfId="0" applyFont="1" applyFill="1" applyBorder="1" applyAlignment="1" applyProtection="1"/>
    <xf numFmtId="0" fontId="49" fillId="34" borderId="34" xfId="0" applyFont="1" applyFill="1" applyBorder="1" applyAlignment="1" applyProtection="1"/>
    <xf numFmtId="0" fontId="6" fillId="34" borderId="34" xfId="0" applyFont="1" applyFill="1" applyBorder="1" applyAlignment="1" applyProtection="1"/>
    <xf numFmtId="0" fontId="6" fillId="34" borderId="42" xfId="0" applyFont="1" applyFill="1" applyBorder="1" applyAlignment="1" applyProtection="1"/>
    <xf numFmtId="0" fontId="60" fillId="34" borderId="37" xfId="0" applyFont="1" applyFill="1" applyBorder="1" applyAlignment="1" applyProtection="1"/>
    <xf numFmtId="170" fontId="27" fillId="0" borderId="15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3" fillId="34" borderId="49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/>
    <xf numFmtId="14" fontId="5" fillId="0" borderId="15" xfId="0" applyNumberFormat="1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vertical="center"/>
      <protection locked="0"/>
    </xf>
    <xf numFmtId="165" fontId="17" fillId="0" borderId="1" xfId="0" applyNumberFormat="1" applyFont="1" applyBorder="1" applyAlignment="1" applyProtection="1">
      <alignment horizontal="center"/>
    </xf>
    <xf numFmtId="165" fontId="17" fillId="38" borderId="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vertical="center"/>
    </xf>
    <xf numFmtId="166" fontId="16" fillId="0" borderId="0" xfId="35" applyNumberFormat="1" applyFont="1" applyBorder="1" applyAlignment="1" applyProtection="1">
      <alignment horizontal="left"/>
    </xf>
    <xf numFmtId="14" fontId="12" fillId="0" borderId="15" xfId="0" applyNumberFormat="1" applyFont="1" applyBorder="1" applyAlignment="1" applyProtection="1">
      <alignment vertical="center" wrapText="1"/>
      <protection locked="0"/>
    </xf>
    <xf numFmtId="14" fontId="50" fillId="0" borderId="30" xfId="36" applyNumberFormat="1" applyFont="1" applyFill="1" applyBorder="1" applyAlignment="1" applyProtection="1">
      <alignment horizontal="center" vertical="center" wrapText="1"/>
      <protection locked="0" hidden="1"/>
    </xf>
    <xf numFmtId="0" fontId="6" fillId="35" borderId="18" xfId="0" applyFont="1" applyFill="1" applyBorder="1" applyAlignment="1" applyProtection="1">
      <alignment horizontal="center" vertical="top" wrapText="1"/>
    </xf>
    <xf numFmtId="0" fontId="60" fillId="35" borderId="19" xfId="0" applyFont="1" applyFill="1" applyBorder="1" applyAlignment="1" applyProtection="1">
      <alignment horizontal="center" vertical="center" wrapText="1"/>
    </xf>
    <xf numFmtId="168" fontId="62" fillId="0" borderId="10" xfId="36" applyNumberFormat="1" applyFont="1" applyBorder="1" applyAlignment="1" applyProtection="1">
      <alignment horizontal="right" vertical="center"/>
      <protection locked="0"/>
    </xf>
    <xf numFmtId="14" fontId="52" fillId="0" borderId="15" xfId="0" applyNumberFormat="1" applyFont="1" applyFill="1" applyBorder="1" applyAlignment="1" applyProtection="1">
      <alignment horizontal="center" vertical="center"/>
    </xf>
    <xf numFmtId="14" fontId="52" fillId="0" borderId="8" xfId="0" applyNumberFormat="1" applyFont="1" applyFill="1" applyBorder="1" applyAlignment="1" applyProtection="1">
      <alignment horizontal="center" vertical="center"/>
    </xf>
    <xf numFmtId="14" fontId="52" fillId="0" borderId="12" xfId="0" applyNumberFormat="1" applyFont="1" applyFill="1" applyBorder="1" applyAlignment="1" applyProtection="1">
      <alignment horizontal="center" vertical="center"/>
    </xf>
    <xf numFmtId="0" fontId="21" fillId="37" borderId="24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50" fillId="0" borderId="0" xfId="46" applyFont="1" applyBorder="1" applyAlignment="1">
      <alignment horizontal="left" vertical="top"/>
    </xf>
    <xf numFmtId="0" fontId="64" fillId="0" borderId="2" xfId="0" applyFont="1" applyBorder="1" applyProtection="1"/>
    <xf numFmtId="0" fontId="1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14" fontId="12" fillId="0" borderId="15" xfId="0" applyNumberFormat="1" applyFont="1" applyBorder="1" applyAlignment="1" applyProtection="1">
      <alignment horizontal="center" vertical="center" wrapText="1"/>
      <protection locked="0"/>
    </xf>
    <xf numFmtId="14" fontId="12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top" wrapText="1"/>
    </xf>
    <xf numFmtId="0" fontId="16" fillId="0" borderId="2" xfId="0" applyFont="1" applyFill="1" applyBorder="1" applyAlignment="1" applyProtection="1">
      <alignment horizontal="left" vertical="top" wrapText="1"/>
      <protection locked="0"/>
    </xf>
    <xf numFmtId="0" fontId="1" fillId="0" borderId="76" xfId="0" applyFont="1" applyBorder="1" applyAlignment="1" applyProtection="1">
      <alignment horizontal="left" vertical="top" wrapText="1"/>
    </xf>
    <xf numFmtId="0" fontId="17" fillId="36" borderId="52" xfId="0" applyFont="1" applyFill="1" applyBorder="1" applyAlignment="1" applyProtection="1">
      <alignment horizontal="center" vertical="center" wrapText="1"/>
    </xf>
    <xf numFmtId="0" fontId="17" fillId="36" borderId="53" xfId="0" applyFont="1" applyFill="1" applyBorder="1" applyAlignment="1" applyProtection="1">
      <alignment horizontal="center" vertical="center" wrapText="1"/>
    </xf>
    <xf numFmtId="0" fontId="23" fillId="36" borderId="54" xfId="0" applyFont="1" applyFill="1" applyBorder="1" applyAlignment="1" applyProtection="1">
      <alignment horizontal="center" vertical="center" wrapText="1"/>
    </xf>
    <xf numFmtId="0" fontId="23" fillId="36" borderId="53" xfId="0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17" fillId="37" borderId="56" xfId="0" applyFont="1" applyFill="1" applyBorder="1" applyAlignment="1" applyProtection="1">
      <alignment horizontal="center" vertical="center" wrapText="1"/>
    </xf>
    <xf numFmtId="0" fontId="17" fillId="37" borderId="57" xfId="0" applyFont="1" applyFill="1" applyBorder="1" applyAlignment="1" applyProtection="1">
      <alignment horizontal="center" vertical="center" wrapText="1"/>
    </xf>
    <xf numFmtId="0" fontId="2" fillId="0" borderId="96" xfId="0" applyFont="1" applyBorder="1" applyAlignment="1" applyProtection="1">
      <alignment horizontal="center" vertical="center"/>
    </xf>
    <xf numFmtId="0" fontId="2" fillId="35" borderId="50" xfId="0" applyFont="1" applyFill="1" applyBorder="1" applyAlignment="1" applyProtection="1">
      <alignment horizontal="center" vertical="top" wrapText="1"/>
    </xf>
    <xf numFmtId="0" fontId="2" fillId="35" borderId="51" xfId="0" applyFont="1" applyFill="1" applyBorder="1" applyAlignment="1" applyProtection="1">
      <alignment horizontal="center" vertical="top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58" xfId="0" applyFont="1" applyFill="1" applyBorder="1" applyAlignment="1" applyProtection="1">
      <alignment horizontal="center" vertical="center" wrapText="1"/>
    </xf>
    <xf numFmtId="0" fontId="17" fillId="34" borderId="52" xfId="0" applyFont="1" applyFill="1" applyBorder="1" applyAlignment="1" applyProtection="1">
      <alignment horizontal="center" vertical="center" wrapText="1"/>
    </xf>
    <xf numFmtId="0" fontId="17" fillId="34" borderId="53" xfId="0" applyFont="1" applyFill="1" applyBorder="1" applyAlignment="1" applyProtection="1">
      <alignment horizontal="center" vertical="center" wrapText="1"/>
    </xf>
    <xf numFmtId="0" fontId="17" fillId="34" borderId="25" xfId="0" applyFont="1" applyFill="1" applyBorder="1" applyAlignment="1" applyProtection="1">
      <alignment horizontal="center" vertical="center" wrapText="1"/>
    </xf>
    <xf numFmtId="0" fontId="17" fillId="34" borderId="26" xfId="0" applyFont="1" applyFill="1" applyBorder="1" applyAlignment="1" applyProtection="1">
      <alignment horizontal="center" vertical="center" wrapText="1"/>
    </xf>
    <xf numFmtId="0" fontId="61" fillId="34" borderId="59" xfId="0" applyFont="1" applyFill="1" applyBorder="1" applyAlignment="1" applyProtection="1">
      <alignment horizontal="center" vertical="center" wrapText="1"/>
    </xf>
    <xf numFmtId="0" fontId="61" fillId="34" borderId="60" xfId="0" applyFont="1" applyFill="1" applyBorder="1" applyAlignment="1" applyProtection="1">
      <alignment horizontal="center" vertical="center" wrapText="1"/>
    </xf>
    <xf numFmtId="0" fontId="17" fillId="37" borderId="61" xfId="0" applyFont="1" applyFill="1" applyBorder="1" applyAlignment="1" applyProtection="1">
      <alignment horizontal="center" vertical="center" wrapText="1"/>
    </xf>
    <xf numFmtId="0" fontId="17" fillId="37" borderId="62" xfId="0" applyFont="1" applyFill="1" applyBorder="1" applyAlignment="1" applyProtection="1">
      <alignment horizontal="center" vertical="center" wrapText="1"/>
    </xf>
    <xf numFmtId="0" fontId="17" fillId="37" borderId="25" xfId="0" applyFont="1" applyFill="1" applyBorder="1" applyAlignment="1" applyProtection="1">
      <alignment horizontal="center" vertical="center" wrapText="1"/>
    </xf>
    <xf numFmtId="0" fontId="17" fillId="37" borderId="2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7" fillId="36" borderId="64" xfId="0" applyFont="1" applyFill="1" applyBorder="1" applyAlignment="1" applyProtection="1">
      <alignment horizontal="center" vertical="top" wrapText="1"/>
    </xf>
    <xf numFmtId="0" fontId="17" fillId="36" borderId="65" xfId="0" applyFont="1" applyFill="1" applyBorder="1" applyAlignment="1" applyProtection="1">
      <alignment horizontal="center" vertical="top" wrapText="1"/>
    </xf>
    <xf numFmtId="0" fontId="17" fillId="0" borderId="63" xfId="0" applyFont="1" applyFill="1" applyBorder="1" applyAlignment="1" applyProtection="1">
      <alignment horizontal="center" vertical="top" wrapText="1"/>
    </xf>
    <xf numFmtId="0" fontId="17" fillId="0" borderId="5" xfId="0" applyFont="1" applyFill="1" applyBorder="1" applyAlignment="1" applyProtection="1">
      <alignment horizontal="center" vertical="top" wrapText="1"/>
    </xf>
    <xf numFmtId="0" fontId="17" fillId="0" borderId="4" xfId="0" applyFont="1" applyFill="1" applyBorder="1" applyAlignment="1" applyProtection="1">
      <alignment horizontal="center" vertical="top" wrapText="1"/>
    </xf>
    <xf numFmtId="0" fontId="17" fillId="0" borderId="66" xfId="0" applyFont="1" applyFill="1" applyBorder="1" applyAlignment="1" applyProtection="1">
      <alignment horizontal="center" vertical="top" wrapText="1"/>
    </xf>
    <xf numFmtId="0" fontId="17" fillId="0" borderId="67" xfId="0" applyFont="1" applyFill="1" applyBorder="1" applyAlignment="1" applyProtection="1">
      <alignment horizontal="center" vertical="top" wrapText="1"/>
    </xf>
    <xf numFmtId="0" fontId="17" fillId="0" borderId="68" xfId="0" applyFont="1" applyFill="1" applyBorder="1" applyAlignment="1" applyProtection="1">
      <alignment horizontal="center" vertical="top" wrapText="1"/>
    </xf>
    <xf numFmtId="0" fontId="2" fillId="0" borderId="69" xfId="0" applyFont="1" applyFill="1" applyBorder="1" applyAlignment="1" applyProtection="1">
      <alignment horizontal="center" vertical="top" wrapText="1"/>
    </xf>
    <xf numFmtId="0" fontId="2" fillId="0" borderId="65" xfId="0" applyFont="1" applyFill="1" applyBorder="1" applyAlignment="1" applyProtection="1">
      <alignment horizontal="center" vertical="top" wrapText="1"/>
    </xf>
    <xf numFmtId="0" fontId="17" fillId="36" borderId="70" xfId="0" applyFont="1" applyFill="1" applyBorder="1" applyAlignment="1" applyProtection="1">
      <alignment horizontal="center" vertical="center" wrapText="1"/>
    </xf>
    <xf numFmtId="0" fontId="17" fillId="36" borderId="7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right" vertical="top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72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12" fillId="0" borderId="73" xfId="0" applyFont="1" applyBorder="1" applyAlignment="1" applyProtection="1">
      <alignment horizontal="center" vertical="top"/>
      <protection locked="0"/>
    </xf>
    <xf numFmtId="0" fontId="2" fillId="0" borderId="74" xfId="0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/>
    </xf>
    <xf numFmtId="0" fontId="5" fillId="0" borderId="15" xfId="0" applyFont="1" applyBorder="1" applyAlignment="1" applyProtection="1">
      <alignment horizontal="right" vertical="center"/>
    </xf>
    <xf numFmtId="0" fontId="5" fillId="0" borderId="75" xfId="0" applyFont="1" applyBorder="1" applyAlignment="1" applyProtection="1">
      <alignment horizontal="right" vertical="center"/>
    </xf>
    <xf numFmtId="0" fontId="12" fillId="0" borderId="15" xfId="0" applyFont="1" applyBorder="1" applyAlignment="1" applyProtection="1">
      <alignment horizontal="right" vertical="center"/>
    </xf>
    <xf numFmtId="0" fontId="5" fillId="0" borderId="74" xfId="0" applyFont="1" applyBorder="1" applyAlignment="1" applyProtection="1">
      <alignment horizontal="right" vertical="center"/>
    </xf>
    <xf numFmtId="0" fontId="12" fillId="0" borderId="2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/>
      <protection locked="0"/>
    </xf>
    <xf numFmtId="0" fontId="12" fillId="0" borderId="73" xfId="0" applyFont="1" applyBorder="1" applyAlignment="1" applyProtection="1">
      <alignment horizontal="center"/>
      <protection locked="0"/>
    </xf>
    <xf numFmtId="0" fontId="17" fillId="0" borderId="37" xfId="0" applyFont="1" applyBorder="1" applyAlignment="1" applyProtection="1">
      <alignment horizontal="center" vertical="center" wrapText="1"/>
    </xf>
    <xf numFmtId="0" fontId="17" fillId="0" borderId="42" xfId="0" applyFont="1" applyBorder="1" applyAlignment="1" applyProtection="1">
      <alignment horizontal="center" vertical="center" wrapText="1"/>
    </xf>
    <xf numFmtId="0" fontId="53" fillId="0" borderId="17" xfId="0" applyFont="1" applyBorder="1" applyAlignment="1" applyProtection="1">
      <alignment horizontal="center" vertical="center"/>
    </xf>
    <xf numFmtId="170" fontId="27" fillId="0" borderId="15" xfId="0" applyNumberFormat="1" applyFont="1" applyFill="1" applyBorder="1" applyAlignment="1" applyProtection="1">
      <alignment horizontal="center" vertical="center"/>
      <protection locked="0"/>
    </xf>
    <xf numFmtId="0" fontId="59" fillId="0" borderId="0" xfId="35" applyFont="1" applyBorder="1" applyAlignment="1" applyProtection="1">
      <alignment horizontal="center"/>
    </xf>
    <xf numFmtId="165" fontId="4" fillId="0" borderId="0" xfId="0" applyNumberFormat="1" applyFont="1" applyBorder="1" applyAlignment="1" applyProtection="1">
      <alignment horizontal="center"/>
    </xf>
    <xf numFmtId="165" fontId="4" fillId="0" borderId="77" xfId="0" applyNumberFormat="1" applyFont="1" applyBorder="1" applyAlignment="1" applyProtection="1">
      <alignment horizontal="center"/>
    </xf>
    <xf numFmtId="0" fontId="17" fillId="35" borderId="78" xfId="0" applyFont="1" applyFill="1" applyBorder="1" applyAlignment="1" applyProtection="1">
      <alignment horizontal="center" vertical="top" wrapText="1"/>
    </xf>
    <xf numFmtId="0" fontId="17" fillId="35" borderId="9" xfId="0" applyFont="1" applyFill="1" applyBorder="1" applyAlignment="1" applyProtection="1">
      <alignment horizontal="center" vertical="top" wrapText="1"/>
    </xf>
    <xf numFmtId="0" fontId="17" fillId="35" borderId="79" xfId="0" applyFont="1" applyFill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17" fillId="35" borderId="50" xfId="0" applyFont="1" applyFill="1" applyBorder="1" applyAlignment="1" applyProtection="1">
      <alignment horizontal="center" vertical="top" wrapText="1"/>
    </xf>
    <xf numFmtId="0" fontId="17" fillId="35" borderId="51" xfId="0" applyFont="1" applyFill="1" applyBorder="1" applyAlignment="1" applyProtection="1">
      <alignment horizontal="center" vertical="top" wrapText="1"/>
    </xf>
    <xf numFmtId="0" fontId="17" fillId="35" borderId="41" xfId="0" applyFont="1" applyFill="1" applyBorder="1" applyAlignment="1" applyProtection="1">
      <alignment horizontal="center" vertical="top" wrapText="1"/>
    </xf>
    <xf numFmtId="0" fontId="63" fillId="34" borderId="59" xfId="0" applyFont="1" applyFill="1" applyBorder="1" applyAlignment="1" applyProtection="1">
      <alignment horizontal="center" vertical="center" wrapText="1"/>
    </xf>
    <xf numFmtId="0" fontId="63" fillId="34" borderId="60" xfId="0" applyFont="1" applyFill="1" applyBorder="1" applyAlignment="1" applyProtection="1">
      <alignment horizontal="center" vertical="center" wrapText="1"/>
    </xf>
    <xf numFmtId="0" fontId="2" fillId="0" borderId="80" xfId="0" applyFont="1" applyBorder="1" applyAlignment="1" applyProtection="1">
      <alignment horizontal="center" vertical="center"/>
    </xf>
    <xf numFmtId="0" fontId="19" fillId="36" borderId="54" xfId="0" applyFont="1" applyFill="1" applyBorder="1" applyAlignment="1" applyProtection="1">
      <alignment horizontal="center" vertical="center" wrapText="1"/>
    </xf>
    <xf numFmtId="0" fontId="19" fillId="36" borderId="53" xfId="0" applyFont="1" applyFill="1" applyBorder="1" applyAlignment="1" applyProtection="1">
      <alignment horizontal="center" vertical="center" wrapText="1"/>
    </xf>
    <xf numFmtId="0" fontId="2" fillId="35" borderId="32" xfId="0" applyFont="1" applyFill="1" applyBorder="1" applyAlignment="1" applyProtection="1">
      <alignment horizontal="center" vertical="top" wrapText="1"/>
    </xf>
    <xf numFmtId="0" fontId="2" fillId="35" borderId="29" xfId="0" applyFont="1" applyFill="1" applyBorder="1" applyAlignment="1" applyProtection="1">
      <alignment horizontal="center" vertical="top" wrapText="1"/>
    </xf>
    <xf numFmtId="0" fontId="17" fillId="36" borderId="9" xfId="0" applyFont="1" applyFill="1" applyBorder="1" applyAlignment="1" applyProtection="1">
      <alignment horizontal="center" vertical="top"/>
    </xf>
    <xf numFmtId="0" fontId="17" fillId="36" borderId="81" xfId="0" applyFont="1" applyFill="1" applyBorder="1" applyAlignment="1" applyProtection="1">
      <alignment horizontal="center" vertical="top"/>
    </xf>
    <xf numFmtId="0" fontId="17" fillId="36" borderId="0" xfId="0" applyFont="1" applyFill="1" applyBorder="1" applyAlignment="1" applyProtection="1">
      <alignment horizontal="center" vertical="top"/>
    </xf>
    <xf numFmtId="0" fontId="17" fillId="36" borderId="59" xfId="0" applyFont="1" applyFill="1" applyBorder="1" applyAlignment="1" applyProtection="1">
      <alignment horizontal="center" vertical="top"/>
    </xf>
    <xf numFmtId="0" fontId="5" fillId="0" borderId="55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82" xfId="0" applyFont="1" applyBorder="1" applyAlignment="1" applyProtection="1">
      <alignment horizontal="left" vertical="center"/>
      <protection locked="0"/>
    </xf>
    <xf numFmtId="0" fontId="5" fillId="0" borderId="83" xfId="0" applyFont="1" applyBorder="1" applyAlignment="1" applyProtection="1">
      <alignment horizontal="left" vertical="center"/>
      <protection locked="0"/>
    </xf>
    <xf numFmtId="0" fontId="5" fillId="0" borderId="84" xfId="0" applyFont="1" applyBorder="1" applyAlignment="1" applyProtection="1">
      <alignment horizontal="left" vertical="center"/>
      <protection locked="0"/>
    </xf>
    <xf numFmtId="0" fontId="17" fillId="36" borderId="32" xfId="0" applyFont="1" applyFill="1" applyBorder="1" applyAlignment="1" applyProtection="1">
      <alignment horizontal="center" vertical="top"/>
    </xf>
    <xf numFmtId="0" fontId="17" fillId="36" borderId="29" xfId="0" applyFont="1" applyFill="1" applyBorder="1" applyAlignment="1" applyProtection="1">
      <alignment horizontal="center" vertical="top"/>
    </xf>
    <xf numFmtId="0" fontId="5" fillId="0" borderId="31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85" xfId="0" applyBorder="1" applyAlignment="1" applyProtection="1">
      <alignment horizontal="left" vertical="center"/>
      <protection locked="0"/>
    </xf>
    <xf numFmtId="0" fontId="0" fillId="0" borderId="86" xfId="0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47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 2" xfId="32"/>
    <cellStyle name="Schlecht" xfId="33" builtinId="27" customBuiltin="1"/>
    <cellStyle name="Standard" xfId="0" builtinId="0"/>
    <cellStyle name="Standard 2" xfId="34"/>
    <cellStyle name="Standard 2 2" xfId="35"/>
    <cellStyle name="Standard 3" xfId="36"/>
    <cellStyle name="Standard 4" xfId="37"/>
    <cellStyle name="Standard 5" xfId="46"/>
    <cellStyle name="Überschrift" xfId="38" builtinId="15" customBuiltin="1"/>
    <cellStyle name="Überschrift 1" xfId="39" builtinId="16" customBuiltin="1"/>
    <cellStyle name="Überschrift 2" xfId="40" builtinId="17" customBuiltin="1"/>
    <cellStyle name="Überschrift 3" xfId="41" builtinId="18" customBuiltin="1"/>
    <cellStyle name="Überschrift 4" xfId="42" builtinId="19" customBuiltin="1"/>
    <cellStyle name="Verknüpfte Zelle" xfId="43" builtinId="24" customBuiltin="1"/>
    <cellStyle name="Warnender Text" xfId="44" builtinId="11" customBuiltin="1"/>
    <cellStyle name="Zelle überprüfen" xfId="45" builtinId="23" customBuiltin="1"/>
  </cellStyles>
  <dxfs count="55">
    <dxf>
      <border>
        <top/>
      </border>
    </dxf>
    <dxf>
      <border>
        <top/>
      </border>
    </dxf>
    <dxf>
      <border>
        <top/>
      </border>
    </dxf>
    <dxf>
      <border>
        <top/>
      </border>
    </dxf>
    <dxf>
      <fill>
        <patternFill patternType="none">
          <fgColor indexed="64"/>
          <bgColor indexed="65"/>
        </patternFill>
      </fill>
      <border>
        <left/>
        <right/>
        <top/>
        <bottom style="thin">
          <color indexed="64"/>
        </bottom>
      </border>
    </dxf>
    <dxf>
      <font>
        <color rgb="FFFF0000"/>
      </font>
      <fill>
        <patternFill>
          <fgColor theme="2"/>
        </patternFill>
      </fill>
      <border>
        <left/>
        <right/>
        <top/>
        <bottom style="thin">
          <color indexed="64"/>
        </bottom>
      </border>
    </dxf>
    <dxf>
      <font>
        <color theme="0"/>
        <name val="Cambria"/>
        <scheme val="none"/>
      </font>
      <border>
        <left/>
        <right/>
        <bottom/>
      </border>
    </dxf>
    <dxf>
      <font>
        <color theme="0"/>
        <name val="Cambria"/>
        <scheme val="none"/>
      </font>
      <border>
        <left/>
        <right/>
        <bottom/>
      </border>
    </dxf>
    <dxf>
      <font>
        <color theme="0"/>
        <name val="Cambria"/>
        <scheme val="none"/>
      </font>
      <border>
        <left/>
        <right/>
        <bottom/>
      </border>
    </dxf>
    <dxf>
      <fill>
        <patternFill patternType="gray0625">
          <fgColor indexed="64"/>
          <bgColor theme="9" tint="0.7999816888943144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  <name val="Cambria"/>
        <scheme val="none"/>
      </font>
      <border>
        <left/>
        <right/>
        <bottom/>
      </border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  <dxf>
      <fill>
        <patternFill patternType="gray0625">
          <fgColor indexed="64"/>
          <bgColor theme="9" tint="0.79998168889431442"/>
        </patternFill>
      </fill>
    </dxf>
    <dxf>
      <fill>
        <patternFill patternType="gray0625">
          <fgColor indexed="64"/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 tint="-4.9989318521683403E-2"/>
        </patternFill>
      </fill>
    </dxf>
    <dxf>
      <fill>
        <patternFill patternType="gray0625">
          <fgColor indexed="64"/>
          <bgColor theme="9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371475</xdr:colOff>
          <xdr:row>196</xdr:row>
          <xdr:rowOff>47625</xdr:rowOff>
        </xdr:from>
        <xdr:to>
          <xdr:col>1</xdr:col>
          <xdr:colOff>1247775</xdr:colOff>
          <xdr:row>203</xdr:row>
          <xdr:rowOff>47625</xdr:rowOff>
        </xdr:to>
        <xdr:sp macro="" textlink="">
          <xdr:nvSpPr>
            <xdr:cNvPr id="1485" name="ToggleButton2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37</xdr:row>
          <xdr:rowOff>19050</xdr:rowOff>
        </xdr:from>
        <xdr:to>
          <xdr:col>1</xdr:col>
          <xdr:colOff>1285875</xdr:colOff>
          <xdr:row>38</xdr:row>
          <xdr:rowOff>0</xdr:rowOff>
        </xdr:to>
        <xdr:sp macro="" textlink="">
          <xdr:nvSpPr>
            <xdr:cNvPr id="1451" name="ToggleButton1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390525</xdr:colOff>
          <xdr:row>252</xdr:row>
          <xdr:rowOff>104775</xdr:rowOff>
        </xdr:from>
        <xdr:to>
          <xdr:col>1</xdr:col>
          <xdr:colOff>1200150</xdr:colOff>
          <xdr:row>255</xdr:row>
          <xdr:rowOff>95250</xdr:rowOff>
        </xdr:to>
        <xdr:sp macro="" textlink="">
          <xdr:nvSpPr>
            <xdr:cNvPr id="1537" name="ToggleButton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 editAs="oneCell">
    <xdr:from>
      <xdr:col>18</xdr:col>
      <xdr:colOff>552450</xdr:colOff>
      <xdr:row>0</xdr:row>
      <xdr:rowOff>76200</xdr:rowOff>
    </xdr:from>
    <xdr:to>
      <xdr:col>19</xdr:col>
      <xdr:colOff>2752725</xdr:colOff>
      <xdr:row>1</xdr:row>
      <xdr:rowOff>9525</xdr:rowOff>
    </xdr:to>
    <xdr:pic>
      <xdr:nvPicPr>
        <xdr:cNvPr id="17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878" r="11870" b="12978"/>
        <a:stretch>
          <a:fillRect/>
        </a:stretch>
      </xdr:blipFill>
      <xdr:spPr bwMode="auto">
        <a:xfrm>
          <a:off x="12277725" y="76200"/>
          <a:ext cx="329565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95250</xdr:rowOff>
    </xdr:from>
    <xdr:to>
      <xdr:col>1</xdr:col>
      <xdr:colOff>733425</xdr:colOff>
      <xdr:row>0</xdr:row>
      <xdr:rowOff>847725</xdr:rowOff>
    </xdr:to>
    <xdr:pic>
      <xdr:nvPicPr>
        <xdr:cNvPr id="1787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0858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914400</xdr:colOff>
      <xdr:row>0</xdr:row>
      <xdr:rowOff>47625</xdr:rowOff>
    </xdr:from>
    <xdr:to>
      <xdr:col>2</xdr:col>
      <xdr:colOff>714375</xdr:colOff>
      <xdr:row>0</xdr:row>
      <xdr:rowOff>895350</xdr:rowOff>
    </xdr:to>
    <xdr:pic>
      <xdr:nvPicPr>
        <xdr:cNvPr id="1788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47625"/>
          <a:ext cx="10953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T930"/>
  <sheetViews>
    <sheetView showGridLines="0" tabSelected="1" zoomScale="70" zoomScaleNormal="70" zoomScaleSheetLayoutView="90" zoomScalePageLayoutView="40" workbookViewId="0">
      <selection activeCell="A931" sqref="A931"/>
    </sheetView>
  </sheetViews>
  <sheetFormatPr baseColWidth="10" defaultRowHeight="12.75" x14ac:dyDescent="0.2"/>
  <cols>
    <col min="1" max="1" width="6" style="21" customWidth="1"/>
    <col min="2" max="2" width="19.42578125" style="21" customWidth="1"/>
    <col min="3" max="3" width="26.28515625" style="21" customWidth="1"/>
    <col min="4" max="4" width="22.7109375" style="21" customWidth="1"/>
    <col min="5" max="5" width="18.42578125" style="21" customWidth="1"/>
    <col min="6" max="6" width="19" style="21" customWidth="1"/>
    <col min="7" max="7" width="10" style="21" hidden="1" customWidth="1"/>
    <col min="8" max="9" width="14.140625" style="21" customWidth="1"/>
    <col min="10" max="10" width="8.140625" style="21" hidden="1" customWidth="1"/>
    <col min="11" max="13" width="12.5703125" style="21" hidden="1" customWidth="1"/>
    <col min="14" max="14" width="12.140625" style="21" hidden="1" customWidth="1"/>
    <col min="15" max="15" width="8.28515625" style="21" hidden="1" customWidth="1"/>
    <col min="16" max="16" width="18.42578125" style="21" customWidth="1"/>
    <col min="17" max="18" width="11.42578125" style="21"/>
    <col min="19" max="19" width="16.42578125" style="21" customWidth="1"/>
    <col min="20" max="20" width="41.85546875" style="21" customWidth="1"/>
    <col min="21" max="16384" width="11.42578125" style="25"/>
  </cols>
  <sheetData>
    <row r="1" spans="1:20" ht="74.25" customHeight="1" x14ac:dyDescent="0.2">
      <c r="A1" s="118">
        <v>0</v>
      </c>
      <c r="B1" s="47"/>
      <c r="C1" s="47"/>
      <c r="D1" s="47"/>
      <c r="E1" s="47"/>
      <c r="F1" s="47"/>
      <c r="G1" s="47"/>
      <c r="H1" s="47"/>
      <c r="I1" s="47"/>
      <c r="J1" s="47"/>
      <c r="K1" s="29"/>
      <c r="L1" s="29"/>
      <c r="M1" s="29"/>
      <c r="N1" s="29"/>
      <c r="O1" s="29"/>
      <c r="Q1" s="47"/>
      <c r="R1" s="25"/>
      <c r="S1" s="25"/>
      <c r="T1" s="25"/>
    </row>
    <row r="2" spans="1:20" ht="24.75" customHeight="1" x14ac:dyDescent="0.25">
      <c r="A2" s="212" t="s">
        <v>64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Q2" s="25"/>
      <c r="R2" s="25"/>
      <c r="S2" s="25"/>
      <c r="T2" s="25"/>
    </row>
    <row r="3" spans="1:20" s="105" customFormat="1" ht="21.75" customHeight="1" x14ac:dyDescent="0.25">
      <c r="A3" s="175" t="s">
        <v>65</v>
      </c>
      <c r="B3" s="102"/>
      <c r="C3" s="102"/>
      <c r="D3" s="103"/>
      <c r="E3" s="103"/>
      <c r="F3" s="103"/>
      <c r="G3" s="103"/>
      <c r="H3" s="103"/>
      <c r="I3" s="103"/>
      <c r="J3" s="103"/>
      <c r="K3" s="104"/>
      <c r="L3" s="104"/>
      <c r="M3" s="104"/>
      <c r="N3" s="104"/>
      <c r="O3" s="104"/>
      <c r="P3" s="106"/>
    </row>
    <row r="4" spans="1:20" ht="10.5" customHeight="1" x14ac:dyDescent="0.2">
      <c r="A4" s="22"/>
      <c r="B4" s="39"/>
      <c r="C4" s="39"/>
      <c r="D4" s="39"/>
      <c r="E4" s="39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ht="33" customHeight="1" x14ac:dyDescent="0.2">
      <c r="A5" s="226" t="s">
        <v>70</v>
      </c>
      <c r="B5" s="227"/>
      <c r="C5" s="230"/>
      <c r="D5" s="231"/>
      <c r="E5" s="232" t="s">
        <v>46</v>
      </c>
      <c r="F5" s="233"/>
      <c r="H5" s="184" t="s">
        <v>44</v>
      </c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76"/>
    </row>
    <row r="6" spans="1:20" ht="26.25" customHeight="1" x14ac:dyDescent="0.2">
      <c r="A6" s="234" t="s">
        <v>35</v>
      </c>
      <c r="B6" s="234"/>
      <c r="C6" s="239"/>
      <c r="D6" s="240"/>
      <c r="E6" s="237" t="s">
        <v>49</v>
      </c>
      <c r="F6" s="238"/>
      <c r="H6" s="182"/>
      <c r="I6" s="182"/>
      <c r="L6" s="165"/>
      <c r="M6" s="165"/>
      <c r="N6" s="165"/>
      <c r="O6" s="165"/>
      <c r="P6" s="155" t="s">
        <v>31</v>
      </c>
      <c r="Q6" s="181"/>
      <c r="R6" s="181"/>
      <c r="S6" s="25"/>
      <c r="T6" s="33"/>
    </row>
    <row r="7" spans="1:20" ht="26.25" customHeight="1" x14ac:dyDescent="0.2">
      <c r="A7" s="41"/>
      <c r="B7" s="40"/>
      <c r="C7" s="228"/>
      <c r="D7" s="229"/>
      <c r="E7" s="235" t="s">
        <v>45</v>
      </c>
      <c r="F7" s="236"/>
      <c r="G7" s="142"/>
      <c r="H7" s="244"/>
      <c r="I7" s="244"/>
      <c r="J7" s="154"/>
      <c r="K7" s="157"/>
      <c r="L7" s="157"/>
      <c r="M7" s="157"/>
      <c r="N7" s="144"/>
      <c r="O7" s="157"/>
      <c r="P7" s="157" t="s">
        <v>41</v>
      </c>
      <c r="Q7" s="157"/>
      <c r="R7" s="157"/>
      <c r="S7" s="159"/>
      <c r="T7" s="160"/>
    </row>
    <row r="8" spans="1:20" ht="6.75" customHeight="1" thickBot="1" x14ac:dyDescent="0.25">
      <c r="A8" s="41"/>
      <c r="B8" s="40"/>
      <c r="C8" s="41"/>
      <c r="D8" s="33"/>
      <c r="E8" s="42"/>
      <c r="F8" s="42"/>
      <c r="G8" s="158"/>
      <c r="H8" s="158"/>
      <c r="I8" s="158"/>
      <c r="J8" s="158"/>
      <c r="K8" s="158"/>
      <c r="L8" s="158"/>
      <c r="M8" s="158"/>
      <c r="N8" s="158"/>
      <c r="O8" s="158"/>
      <c r="Q8" s="25"/>
      <c r="R8" s="25"/>
      <c r="S8" s="25"/>
      <c r="T8" s="25"/>
    </row>
    <row r="9" spans="1:20" ht="45" customHeight="1" thickBot="1" x14ac:dyDescent="0.25">
      <c r="A9" s="243" t="str">
        <f>IF(S7&gt;0,"","Bitte denken Sie daran, das Datum des NBank-Zuwendungsbescheides einzutragen.")</f>
        <v>Bitte denken Sie daran, das Datum des NBank-Zuwendungsbescheides einzutragen.</v>
      </c>
      <c r="B9" s="243"/>
      <c r="C9" s="243"/>
      <c r="D9" s="243"/>
      <c r="E9" s="243"/>
      <c r="F9" s="243"/>
      <c r="G9" s="156"/>
      <c r="H9" s="241" t="s">
        <v>71</v>
      </c>
      <c r="I9" s="242"/>
      <c r="J9" s="153"/>
      <c r="K9" s="148"/>
      <c r="L9" s="149"/>
      <c r="M9" s="150"/>
      <c r="N9" s="151"/>
      <c r="O9" s="152"/>
      <c r="P9" s="25"/>
      <c r="Q9" s="25"/>
      <c r="R9" s="25"/>
      <c r="S9" s="25"/>
      <c r="T9" s="25"/>
    </row>
    <row r="10" spans="1:20" s="26" customFormat="1" ht="66.75" customHeight="1" x14ac:dyDescent="0.2">
      <c r="A10" s="219" t="s">
        <v>0</v>
      </c>
      <c r="B10" s="216" t="s">
        <v>72</v>
      </c>
      <c r="C10" s="222" t="s">
        <v>16</v>
      </c>
      <c r="D10" s="223"/>
      <c r="E10" s="30" t="s">
        <v>34</v>
      </c>
      <c r="F10" s="35" t="s">
        <v>33</v>
      </c>
      <c r="G10" s="37"/>
      <c r="H10" s="214" t="s">
        <v>62</v>
      </c>
      <c r="I10" s="215"/>
      <c r="J10" s="81"/>
      <c r="K10" s="248" t="s">
        <v>40</v>
      </c>
      <c r="L10" s="249"/>
      <c r="M10" s="249"/>
      <c r="N10" s="249"/>
      <c r="O10" s="250"/>
      <c r="P10" s="255" t="s">
        <v>73</v>
      </c>
      <c r="Q10" s="265" t="s">
        <v>53</v>
      </c>
      <c r="R10" s="265"/>
      <c r="S10" s="265"/>
      <c r="T10" s="266"/>
    </row>
    <row r="11" spans="1:20" s="31" customFormat="1" ht="17.25" customHeight="1" x14ac:dyDescent="0.2">
      <c r="A11" s="220"/>
      <c r="B11" s="217"/>
      <c r="C11" s="198" t="s">
        <v>2</v>
      </c>
      <c r="D11" s="200" t="s">
        <v>3</v>
      </c>
      <c r="E11" s="202" t="s">
        <v>17</v>
      </c>
      <c r="F11" s="204" t="s">
        <v>17</v>
      </c>
      <c r="G11" s="258" t="s">
        <v>32</v>
      </c>
      <c r="H11" s="186" t="s">
        <v>18</v>
      </c>
      <c r="I11" s="224" t="s">
        <v>19</v>
      </c>
      <c r="J11" s="261" t="s">
        <v>25</v>
      </c>
      <c r="K11" s="167"/>
      <c r="L11" s="208" t="s">
        <v>38</v>
      </c>
      <c r="M11" s="88"/>
      <c r="N11" s="210" t="s">
        <v>39</v>
      </c>
      <c r="O11" s="193" t="s">
        <v>25</v>
      </c>
      <c r="P11" s="256"/>
      <c r="Q11" s="267"/>
      <c r="R11" s="267"/>
      <c r="S11" s="267"/>
      <c r="T11" s="268"/>
    </row>
    <row r="12" spans="1:20" s="27" customFormat="1" ht="33.75" customHeight="1" x14ac:dyDescent="0.2">
      <c r="A12" s="221"/>
      <c r="B12" s="218"/>
      <c r="C12" s="199"/>
      <c r="D12" s="201"/>
      <c r="E12" s="203"/>
      <c r="F12" s="205"/>
      <c r="G12" s="259"/>
      <c r="H12" s="187"/>
      <c r="I12" s="225"/>
      <c r="J12" s="262"/>
      <c r="K12" s="168" t="s">
        <v>59</v>
      </c>
      <c r="L12" s="209"/>
      <c r="M12" s="173" t="s">
        <v>60</v>
      </c>
      <c r="N12" s="211"/>
      <c r="O12" s="194"/>
      <c r="P12" s="257"/>
      <c r="Q12" s="267"/>
      <c r="R12" s="267"/>
      <c r="S12" s="267"/>
      <c r="T12" s="268"/>
    </row>
    <row r="13" spans="1:20" s="46" customFormat="1" ht="18.75" customHeight="1" x14ac:dyDescent="0.2">
      <c r="A13" s="100">
        <v>1</v>
      </c>
      <c r="B13" s="90"/>
      <c r="C13" s="89"/>
      <c r="D13" s="90"/>
      <c r="E13" s="96"/>
      <c r="F13" s="97"/>
      <c r="G13" s="169">
        <f t="shared" ref="G13:G37" si="0">(DAY(E13)&gt;1)*(MIN(F13+1,DATE(YEAR(E13), MONTH(E13)+1,1))-E13) + 30*MAX(,12*(YEAR(F13)-YEAR(E13))+MONTH(F13)-MONTH(E13)+(DAY(E13)=1)-(DAY(F13+1)&gt;1)) + DAY(F13)*(DAY(F13+1)&gt;1)*(1-(DAY(E13)&gt;1)*(TEXT(E13,"JJJJMM")=TEXT(F13,"JJJJMM")))</f>
        <v>0</v>
      </c>
      <c r="H13" s="166"/>
      <c r="I13" s="99"/>
      <c r="J13" s="169">
        <f>(DAY(H13)&gt;1)*(MIN(I13+1,DATE(YEAR(H13), MONTH(H13)+1,1))-H13) + 30*MAX(,12*(YEAR(I13)-YEAR(H13))+MONTH(I13)-MONTH(H13)+(DAY(H13)=1)-(DAY(I13+1)&gt;1)) + DAY(I13)*(DAY(I13+1)&gt;1)*(1-(DAY(H13)&gt;1)*(TEXT(H13,"JJJJMM")=TEXT(I13,"JJJJMM")))</f>
        <v>0</v>
      </c>
      <c r="K13" s="170">
        <f t="shared" ref="K13:K37" si="1">IF(H13&gt;=E13,H13,E13)</f>
        <v>0</v>
      </c>
      <c r="L13" s="94">
        <f t="shared" ref="L13:L37" si="2">IF($H$6&gt;=K13,$H$6,K13)</f>
        <v>0</v>
      </c>
      <c r="M13" s="171">
        <f t="shared" ref="M13:M37" si="3">IF(I13&lt;=F13,I13,F13)</f>
        <v>0</v>
      </c>
      <c r="N13" s="36">
        <f t="shared" ref="N13:N37" si="4">IF($Q$6&lt;=M13,$Q$6,M13)</f>
        <v>0</v>
      </c>
      <c r="O13" s="43">
        <f>IF(L13&gt;N13,"0",((DAY(L13)&gt;1)*(MIN(N13+1,DATE(YEAR(L13), MONTH(L13)+1,1))-L13) + 30*MAX(,12*(YEAR(N13)-YEAR(L13))+MONTH(N13)-MONTH(L13)+(DAY(L13)=1)-(DAY(N13+1)&gt;1)) + DAY(N13)*(DAY(N13+1)&gt;1)*(1-(DAY(L13)&gt;1)*(TEXT(L13,"JJJJMM")=TEXT(N13,"JJJJMM")))))</f>
        <v>0</v>
      </c>
      <c r="P13" s="120">
        <f t="shared" ref="P13:P37" si="5">O13*$H$268/30</f>
        <v>0</v>
      </c>
      <c r="Q13" s="269"/>
      <c r="R13" s="270"/>
      <c r="S13" s="270"/>
      <c r="T13" s="271"/>
    </row>
    <row r="14" spans="1:20" s="46" customFormat="1" ht="18.75" customHeight="1" x14ac:dyDescent="0.2">
      <c r="A14" s="100">
        <f>A13+1</f>
        <v>2</v>
      </c>
      <c r="B14" s="90"/>
      <c r="C14" s="91"/>
      <c r="D14" s="91"/>
      <c r="E14" s="98"/>
      <c r="F14" s="99"/>
      <c r="G14" s="169">
        <f t="shared" si="0"/>
        <v>0</v>
      </c>
      <c r="H14" s="166"/>
      <c r="I14" s="99"/>
      <c r="J14" s="169">
        <f t="shared" ref="J14:J37" si="6">(DAY(H14)&gt;1)*(MIN(I14+1,DATE(YEAR(H14), MONTH(H14)+1,1))-H14) + 30*MAX(,12*(YEAR(I14)-YEAR(H14))+MONTH(I14)-MONTH(H14)+(DAY(H14)=1)-(DAY(I14+1)&gt;1)) + DAY(I14)*(DAY(I14+1)&gt;1)*(1-(DAY(H14)&gt;1)*(TEXT(H14,"JJJJMM")=TEXT(I14,"JJJJMM")))</f>
        <v>0</v>
      </c>
      <c r="K14" s="170">
        <f t="shared" si="1"/>
        <v>0</v>
      </c>
      <c r="L14" s="94">
        <f t="shared" si="2"/>
        <v>0</v>
      </c>
      <c r="M14" s="171">
        <f t="shared" si="3"/>
        <v>0</v>
      </c>
      <c r="N14" s="36">
        <f t="shared" si="4"/>
        <v>0</v>
      </c>
      <c r="O14" s="43">
        <f t="shared" ref="O14:O37" si="7">IF(L14&gt;N14,"0",((DAY(L14)&gt;1)*(MIN(N14+1,DATE(YEAR(L14), MONTH(L14)+1,1))-L14) + 30*MAX(,12*(YEAR(N14)-YEAR(L14))+MONTH(N14)-MONTH(L14)+(DAY(L14)=1)-(DAY(N14+1)&gt;1)) + DAY(N14)*(DAY(N14+1)&gt;1)*(1-(DAY(L14)&gt;1)*(TEXT(L14,"JJJJMM")=TEXT(N14,"JJJJMM")))))</f>
        <v>0</v>
      </c>
      <c r="P14" s="120">
        <f t="shared" si="5"/>
        <v>0</v>
      </c>
      <c r="Q14" s="269"/>
      <c r="R14" s="270"/>
      <c r="S14" s="270"/>
      <c r="T14" s="271"/>
    </row>
    <row r="15" spans="1:20" s="46" customFormat="1" ht="18.75" customHeight="1" x14ac:dyDescent="0.2">
      <c r="A15" s="100">
        <f t="shared" ref="A15:A37" si="8">A14+1</f>
        <v>3</v>
      </c>
      <c r="B15" s="90"/>
      <c r="C15" s="91"/>
      <c r="D15" s="91"/>
      <c r="E15" s="98"/>
      <c r="F15" s="99"/>
      <c r="G15" s="169">
        <f t="shared" si="0"/>
        <v>0</v>
      </c>
      <c r="H15" s="166"/>
      <c r="I15" s="99"/>
      <c r="J15" s="169">
        <f t="shared" si="6"/>
        <v>0</v>
      </c>
      <c r="K15" s="170">
        <f t="shared" si="1"/>
        <v>0</v>
      </c>
      <c r="L15" s="94">
        <f t="shared" si="2"/>
        <v>0</v>
      </c>
      <c r="M15" s="171">
        <f t="shared" si="3"/>
        <v>0</v>
      </c>
      <c r="N15" s="36">
        <f t="shared" si="4"/>
        <v>0</v>
      </c>
      <c r="O15" s="43">
        <f t="shared" si="7"/>
        <v>0</v>
      </c>
      <c r="P15" s="120">
        <f t="shared" si="5"/>
        <v>0</v>
      </c>
      <c r="Q15" s="269"/>
      <c r="R15" s="270"/>
      <c r="S15" s="270"/>
      <c r="T15" s="271"/>
    </row>
    <row r="16" spans="1:20" s="46" customFormat="1" ht="18.75" customHeight="1" x14ac:dyDescent="0.2">
      <c r="A16" s="100">
        <f t="shared" si="8"/>
        <v>4</v>
      </c>
      <c r="B16" s="90"/>
      <c r="C16" s="91"/>
      <c r="D16" s="91"/>
      <c r="E16" s="98"/>
      <c r="F16" s="99"/>
      <c r="G16" s="169">
        <f t="shared" si="0"/>
        <v>0</v>
      </c>
      <c r="H16" s="166"/>
      <c r="I16" s="99"/>
      <c r="J16" s="169">
        <f t="shared" si="6"/>
        <v>0</v>
      </c>
      <c r="K16" s="170">
        <f t="shared" si="1"/>
        <v>0</v>
      </c>
      <c r="L16" s="94">
        <f t="shared" si="2"/>
        <v>0</v>
      </c>
      <c r="M16" s="171">
        <f t="shared" si="3"/>
        <v>0</v>
      </c>
      <c r="N16" s="36">
        <f t="shared" si="4"/>
        <v>0</v>
      </c>
      <c r="O16" s="43">
        <f t="shared" si="7"/>
        <v>0</v>
      </c>
      <c r="P16" s="120">
        <f t="shared" si="5"/>
        <v>0</v>
      </c>
      <c r="Q16" s="269"/>
      <c r="R16" s="270"/>
      <c r="S16" s="270"/>
      <c r="T16" s="271"/>
    </row>
    <row r="17" spans="1:20" s="46" customFormat="1" ht="18.75" customHeight="1" x14ac:dyDescent="0.2">
      <c r="A17" s="100">
        <f t="shared" si="8"/>
        <v>5</v>
      </c>
      <c r="B17" s="90"/>
      <c r="C17" s="91"/>
      <c r="D17" s="91"/>
      <c r="E17" s="98"/>
      <c r="F17" s="99"/>
      <c r="G17" s="169">
        <f t="shared" si="0"/>
        <v>0</v>
      </c>
      <c r="H17" s="166"/>
      <c r="I17" s="99"/>
      <c r="J17" s="169">
        <f t="shared" si="6"/>
        <v>0</v>
      </c>
      <c r="K17" s="170">
        <f t="shared" si="1"/>
        <v>0</v>
      </c>
      <c r="L17" s="94">
        <f t="shared" si="2"/>
        <v>0</v>
      </c>
      <c r="M17" s="171">
        <f t="shared" si="3"/>
        <v>0</v>
      </c>
      <c r="N17" s="36">
        <f t="shared" si="4"/>
        <v>0</v>
      </c>
      <c r="O17" s="43">
        <f t="shared" si="7"/>
        <v>0</v>
      </c>
      <c r="P17" s="120">
        <f t="shared" si="5"/>
        <v>0</v>
      </c>
      <c r="Q17" s="269"/>
      <c r="R17" s="270"/>
      <c r="S17" s="270"/>
      <c r="T17" s="271"/>
    </row>
    <row r="18" spans="1:20" s="46" customFormat="1" ht="18.75" customHeight="1" x14ac:dyDescent="0.2">
      <c r="A18" s="100">
        <f t="shared" si="8"/>
        <v>6</v>
      </c>
      <c r="B18" s="90"/>
      <c r="C18" s="91"/>
      <c r="D18" s="91"/>
      <c r="E18" s="98"/>
      <c r="F18" s="97"/>
      <c r="G18" s="169">
        <f t="shared" si="0"/>
        <v>0</v>
      </c>
      <c r="H18" s="166"/>
      <c r="I18" s="99"/>
      <c r="J18" s="169">
        <f t="shared" si="6"/>
        <v>0</v>
      </c>
      <c r="K18" s="170">
        <f t="shared" si="1"/>
        <v>0</v>
      </c>
      <c r="L18" s="94">
        <f t="shared" si="2"/>
        <v>0</v>
      </c>
      <c r="M18" s="171">
        <f t="shared" si="3"/>
        <v>0</v>
      </c>
      <c r="N18" s="36">
        <f t="shared" si="4"/>
        <v>0</v>
      </c>
      <c r="O18" s="43">
        <f t="shared" si="7"/>
        <v>0</v>
      </c>
      <c r="P18" s="120">
        <f t="shared" si="5"/>
        <v>0</v>
      </c>
      <c r="Q18" s="269"/>
      <c r="R18" s="270"/>
      <c r="S18" s="270"/>
      <c r="T18" s="271"/>
    </row>
    <row r="19" spans="1:20" s="46" customFormat="1" ht="18.75" customHeight="1" x14ac:dyDescent="0.2">
      <c r="A19" s="100">
        <f t="shared" si="8"/>
        <v>7</v>
      </c>
      <c r="B19" s="90"/>
      <c r="C19" s="91"/>
      <c r="D19" s="91"/>
      <c r="E19" s="98"/>
      <c r="F19" s="97"/>
      <c r="G19" s="169">
        <f t="shared" si="0"/>
        <v>0</v>
      </c>
      <c r="H19" s="166"/>
      <c r="I19" s="99"/>
      <c r="J19" s="169">
        <f t="shared" si="6"/>
        <v>0</v>
      </c>
      <c r="K19" s="170">
        <f t="shared" si="1"/>
        <v>0</v>
      </c>
      <c r="L19" s="94">
        <f t="shared" si="2"/>
        <v>0</v>
      </c>
      <c r="M19" s="171">
        <f t="shared" si="3"/>
        <v>0</v>
      </c>
      <c r="N19" s="36">
        <f t="shared" si="4"/>
        <v>0</v>
      </c>
      <c r="O19" s="43">
        <f t="shared" si="7"/>
        <v>0</v>
      </c>
      <c r="P19" s="120">
        <f t="shared" si="5"/>
        <v>0</v>
      </c>
      <c r="Q19" s="269"/>
      <c r="R19" s="270"/>
      <c r="S19" s="270"/>
      <c r="T19" s="271"/>
    </row>
    <row r="20" spans="1:20" s="46" customFormat="1" ht="18.75" customHeight="1" x14ac:dyDescent="0.2">
      <c r="A20" s="100">
        <f t="shared" si="8"/>
        <v>8</v>
      </c>
      <c r="B20" s="90"/>
      <c r="C20" s="91"/>
      <c r="D20" s="91"/>
      <c r="E20" s="98"/>
      <c r="F20" s="97"/>
      <c r="G20" s="169">
        <f t="shared" si="0"/>
        <v>0</v>
      </c>
      <c r="H20" s="166"/>
      <c r="I20" s="99"/>
      <c r="J20" s="169">
        <f t="shared" si="6"/>
        <v>0</v>
      </c>
      <c r="K20" s="170">
        <f t="shared" si="1"/>
        <v>0</v>
      </c>
      <c r="L20" s="94">
        <f t="shared" si="2"/>
        <v>0</v>
      </c>
      <c r="M20" s="171">
        <f t="shared" si="3"/>
        <v>0</v>
      </c>
      <c r="N20" s="36">
        <f t="shared" si="4"/>
        <v>0</v>
      </c>
      <c r="O20" s="43">
        <f t="shared" si="7"/>
        <v>0</v>
      </c>
      <c r="P20" s="120">
        <f t="shared" si="5"/>
        <v>0</v>
      </c>
      <c r="Q20" s="269"/>
      <c r="R20" s="270"/>
      <c r="S20" s="270"/>
      <c r="T20" s="271"/>
    </row>
    <row r="21" spans="1:20" s="46" customFormat="1" ht="18.75" customHeight="1" x14ac:dyDescent="0.2">
      <c r="A21" s="100">
        <f t="shared" si="8"/>
        <v>9</v>
      </c>
      <c r="B21" s="90"/>
      <c r="C21" s="91"/>
      <c r="D21" s="91"/>
      <c r="E21" s="98"/>
      <c r="F21" s="97"/>
      <c r="G21" s="169">
        <f t="shared" si="0"/>
        <v>0</v>
      </c>
      <c r="H21" s="166"/>
      <c r="I21" s="99"/>
      <c r="J21" s="169">
        <f t="shared" si="6"/>
        <v>0</v>
      </c>
      <c r="K21" s="170">
        <f t="shared" si="1"/>
        <v>0</v>
      </c>
      <c r="L21" s="94">
        <f t="shared" si="2"/>
        <v>0</v>
      </c>
      <c r="M21" s="171">
        <f t="shared" si="3"/>
        <v>0</v>
      </c>
      <c r="N21" s="36">
        <f t="shared" si="4"/>
        <v>0</v>
      </c>
      <c r="O21" s="43">
        <f t="shared" si="7"/>
        <v>0</v>
      </c>
      <c r="P21" s="120">
        <f t="shared" si="5"/>
        <v>0</v>
      </c>
      <c r="Q21" s="269"/>
      <c r="R21" s="270"/>
      <c r="S21" s="270"/>
      <c r="T21" s="271"/>
    </row>
    <row r="22" spans="1:20" s="46" customFormat="1" ht="18.75" customHeight="1" x14ac:dyDescent="0.2">
      <c r="A22" s="100">
        <f t="shared" si="8"/>
        <v>10</v>
      </c>
      <c r="B22" s="90"/>
      <c r="C22" s="91"/>
      <c r="D22" s="91"/>
      <c r="E22" s="98"/>
      <c r="F22" s="99"/>
      <c r="G22" s="169">
        <f t="shared" si="0"/>
        <v>0</v>
      </c>
      <c r="H22" s="166"/>
      <c r="I22" s="99"/>
      <c r="J22" s="169">
        <f t="shared" si="6"/>
        <v>0</v>
      </c>
      <c r="K22" s="170">
        <f t="shared" si="1"/>
        <v>0</v>
      </c>
      <c r="L22" s="94">
        <f t="shared" si="2"/>
        <v>0</v>
      </c>
      <c r="M22" s="171">
        <f t="shared" si="3"/>
        <v>0</v>
      </c>
      <c r="N22" s="36">
        <f t="shared" si="4"/>
        <v>0</v>
      </c>
      <c r="O22" s="43">
        <f t="shared" si="7"/>
        <v>0</v>
      </c>
      <c r="P22" s="120">
        <f t="shared" si="5"/>
        <v>0</v>
      </c>
      <c r="Q22" s="269"/>
      <c r="R22" s="270"/>
      <c r="S22" s="270"/>
      <c r="T22" s="271"/>
    </row>
    <row r="23" spans="1:20" s="46" customFormat="1" ht="18.75" customHeight="1" x14ac:dyDescent="0.2">
      <c r="A23" s="100">
        <f t="shared" si="8"/>
        <v>11</v>
      </c>
      <c r="B23" s="90"/>
      <c r="C23" s="91"/>
      <c r="D23" s="91"/>
      <c r="E23" s="98"/>
      <c r="F23" s="99"/>
      <c r="G23" s="169">
        <f t="shared" si="0"/>
        <v>0</v>
      </c>
      <c r="H23" s="166"/>
      <c r="I23" s="99"/>
      <c r="J23" s="169">
        <f t="shared" si="6"/>
        <v>0</v>
      </c>
      <c r="K23" s="170">
        <f t="shared" si="1"/>
        <v>0</v>
      </c>
      <c r="L23" s="94">
        <f t="shared" si="2"/>
        <v>0</v>
      </c>
      <c r="M23" s="171">
        <f t="shared" si="3"/>
        <v>0</v>
      </c>
      <c r="N23" s="36">
        <f t="shared" si="4"/>
        <v>0</v>
      </c>
      <c r="O23" s="43">
        <f t="shared" si="7"/>
        <v>0</v>
      </c>
      <c r="P23" s="120">
        <f t="shared" si="5"/>
        <v>0</v>
      </c>
      <c r="Q23" s="269"/>
      <c r="R23" s="270"/>
      <c r="S23" s="270"/>
      <c r="T23" s="271"/>
    </row>
    <row r="24" spans="1:20" s="46" customFormat="1" ht="18.75" customHeight="1" x14ac:dyDescent="0.2">
      <c r="A24" s="100">
        <f t="shared" si="8"/>
        <v>12</v>
      </c>
      <c r="B24" s="90"/>
      <c r="C24" s="91"/>
      <c r="D24" s="91"/>
      <c r="E24" s="98"/>
      <c r="F24" s="99"/>
      <c r="G24" s="169">
        <f t="shared" si="0"/>
        <v>0</v>
      </c>
      <c r="H24" s="166"/>
      <c r="I24" s="99"/>
      <c r="J24" s="169">
        <f t="shared" si="6"/>
        <v>0</v>
      </c>
      <c r="K24" s="170">
        <f t="shared" si="1"/>
        <v>0</v>
      </c>
      <c r="L24" s="94">
        <f t="shared" si="2"/>
        <v>0</v>
      </c>
      <c r="M24" s="171">
        <f t="shared" si="3"/>
        <v>0</v>
      </c>
      <c r="N24" s="36">
        <f t="shared" si="4"/>
        <v>0</v>
      </c>
      <c r="O24" s="43">
        <f t="shared" si="7"/>
        <v>0</v>
      </c>
      <c r="P24" s="120">
        <f t="shared" si="5"/>
        <v>0</v>
      </c>
      <c r="Q24" s="269"/>
      <c r="R24" s="270"/>
      <c r="S24" s="270"/>
      <c r="T24" s="271"/>
    </row>
    <row r="25" spans="1:20" s="46" customFormat="1" ht="18.75" customHeight="1" x14ac:dyDescent="0.2">
      <c r="A25" s="100">
        <f t="shared" si="8"/>
        <v>13</v>
      </c>
      <c r="B25" s="90"/>
      <c r="C25" s="91"/>
      <c r="D25" s="91"/>
      <c r="E25" s="98"/>
      <c r="F25" s="99"/>
      <c r="G25" s="169">
        <f t="shared" si="0"/>
        <v>0</v>
      </c>
      <c r="H25" s="166"/>
      <c r="I25" s="99"/>
      <c r="J25" s="169">
        <f t="shared" si="6"/>
        <v>0</v>
      </c>
      <c r="K25" s="170">
        <f t="shared" si="1"/>
        <v>0</v>
      </c>
      <c r="L25" s="94">
        <f t="shared" si="2"/>
        <v>0</v>
      </c>
      <c r="M25" s="171">
        <f t="shared" si="3"/>
        <v>0</v>
      </c>
      <c r="N25" s="36">
        <f t="shared" si="4"/>
        <v>0</v>
      </c>
      <c r="O25" s="43">
        <f t="shared" si="7"/>
        <v>0</v>
      </c>
      <c r="P25" s="120">
        <f t="shared" si="5"/>
        <v>0</v>
      </c>
      <c r="Q25" s="269"/>
      <c r="R25" s="270"/>
      <c r="S25" s="270"/>
      <c r="T25" s="271"/>
    </row>
    <row r="26" spans="1:20" s="46" customFormat="1" ht="18.75" customHeight="1" x14ac:dyDescent="0.2">
      <c r="A26" s="100">
        <f t="shared" si="8"/>
        <v>14</v>
      </c>
      <c r="B26" s="90"/>
      <c r="C26" s="91"/>
      <c r="D26" s="91"/>
      <c r="E26" s="98"/>
      <c r="F26" s="99"/>
      <c r="G26" s="169">
        <f t="shared" si="0"/>
        <v>0</v>
      </c>
      <c r="H26" s="166"/>
      <c r="I26" s="99"/>
      <c r="J26" s="169">
        <f t="shared" si="6"/>
        <v>0</v>
      </c>
      <c r="K26" s="170">
        <f t="shared" si="1"/>
        <v>0</v>
      </c>
      <c r="L26" s="94">
        <f t="shared" si="2"/>
        <v>0</v>
      </c>
      <c r="M26" s="171">
        <f t="shared" si="3"/>
        <v>0</v>
      </c>
      <c r="N26" s="36">
        <f t="shared" si="4"/>
        <v>0</v>
      </c>
      <c r="O26" s="43">
        <f t="shared" si="7"/>
        <v>0</v>
      </c>
      <c r="P26" s="120">
        <f t="shared" si="5"/>
        <v>0</v>
      </c>
      <c r="Q26" s="269"/>
      <c r="R26" s="270"/>
      <c r="S26" s="270"/>
      <c r="T26" s="271"/>
    </row>
    <row r="27" spans="1:20" s="46" customFormat="1" ht="18.75" customHeight="1" x14ac:dyDescent="0.2">
      <c r="A27" s="100">
        <f t="shared" si="8"/>
        <v>15</v>
      </c>
      <c r="B27" s="90"/>
      <c r="C27" s="91"/>
      <c r="D27" s="91"/>
      <c r="E27" s="98"/>
      <c r="F27" s="97"/>
      <c r="G27" s="169">
        <f t="shared" si="0"/>
        <v>0</v>
      </c>
      <c r="H27" s="166"/>
      <c r="I27" s="99"/>
      <c r="J27" s="169">
        <f t="shared" si="6"/>
        <v>0</v>
      </c>
      <c r="K27" s="170">
        <f t="shared" si="1"/>
        <v>0</v>
      </c>
      <c r="L27" s="94">
        <f t="shared" si="2"/>
        <v>0</v>
      </c>
      <c r="M27" s="171">
        <f t="shared" si="3"/>
        <v>0</v>
      </c>
      <c r="N27" s="36">
        <f t="shared" si="4"/>
        <v>0</v>
      </c>
      <c r="O27" s="43">
        <f t="shared" si="7"/>
        <v>0</v>
      </c>
      <c r="P27" s="120">
        <f t="shared" si="5"/>
        <v>0</v>
      </c>
      <c r="Q27" s="269"/>
      <c r="R27" s="270"/>
      <c r="S27" s="270"/>
      <c r="T27" s="271"/>
    </row>
    <row r="28" spans="1:20" s="46" customFormat="1" ht="18.75" customHeight="1" x14ac:dyDescent="0.2">
      <c r="A28" s="100">
        <f t="shared" si="8"/>
        <v>16</v>
      </c>
      <c r="B28" s="90"/>
      <c r="C28" s="91"/>
      <c r="D28" s="91"/>
      <c r="E28" s="98"/>
      <c r="F28" s="97"/>
      <c r="G28" s="169">
        <f t="shared" si="0"/>
        <v>0</v>
      </c>
      <c r="H28" s="166"/>
      <c r="I28" s="99"/>
      <c r="J28" s="169">
        <f t="shared" si="6"/>
        <v>0</v>
      </c>
      <c r="K28" s="170">
        <f t="shared" si="1"/>
        <v>0</v>
      </c>
      <c r="L28" s="94">
        <f t="shared" si="2"/>
        <v>0</v>
      </c>
      <c r="M28" s="171">
        <f t="shared" si="3"/>
        <v>0</v>
      </c>
      <c r="N28" s="36">
        <f t="shared" si="4"/>
        <v>0</v>
      </c>
      <c r="O28" s="43">
        <f t="shared" si="7"/>
        <v>0</v>
      </c>
      <c r="P28" s="120">
        <f t="shared" si="5"/>
        <v>0</v>
      </c>
      <c r="Q28" s="269"/>
      <c r="R28" s="270"/>
      <c r="S28" s="270"/>
      <c r="T28" s="271"/>
    </row>
    <row r="29" spans="1:20" s="46" customFormat="1" ht="18.75" customHeight="1" x14ac:dyDescent="0.2">
      <c r="A29" s="100">
        <f t="shared" si="8"/>
        <v>17</v>
      </c>
      <c r="B29" s="90"/>
      <c r="C29" s="91"/>
      <c r="D29" s="91"/>
      <c r="E29" s="98"/>
      <c r="F29" s="97"/>
      <c r="G29" s="169">
        <f t="shared" si="0"/>
        <v>0</v>
      </c>
      <c r="H29" s="166"/>
      <c r="I29" s="99"/>
      <c r="J29" s="169">
        <f t="shared" si="6"/>
        <v>0</v>
      </c>
      <c r="K29" s="170">
        <f t="shared" si="1"/>
        <v>0</v>
      </c>
      <c r="L29" s="94">
        <f t="shared" si="2"/>
        <v>0</v>
      </c>
      <c r="M29" s="171">
        <f t="shared" si="3"/>
        <v>0</v>
      </c>
      <c r="N29" s="36">
        <f t="shared" si="4"/>
        <v>0</v>
      </c>
      <c r="O29" s="43">
        <f t="shared" si="7"/>
        <v>0</v>
      </c>
      <c r="P29" s="120">
        <f t="shared" si="5"/>
        <v>0</v>
      </c>
      <c r="Q29" s="269"/>
      <c r="R29" s="270"/>
      <c r="S29" s="270"/>
      <c r="T29" s="271"/>
    </row>
    <row r="30" spans="1:20" s="46" customFormat="1" ht="18.75" customHeight="1" x14ac:dyDescent="0.2">
      <c r="A30" s="100">
        <f t="shared" si="8"/>
        <v>18</v>
      </c>
      <c r="B30" s="90"/>
      <c r="C30" s="91"/>
      <c r="D30" s="91"/>
      <c r="E30" s="98"/>
      <c r="F30" s="97"/>
      <c r="G30" s="169">
        <f t="shared" si="0"/>
        <v>0</v>
      </c>
      <c r="H30" s="166"/>
      <c r="I30" s="99"/>
      <c r="J30" s="169">
        <f t="shared" si="6"/>
        <v>0</v>
      </c>
      <c r="K30" s="170">
        <f t="shared" si="1"/>
        <v>0</v>
      </c>
      <c r="L30" s="94">
        <f t="shared" si="2"/>
        <v>0</v>
      </c>
      <c r="M30" s="171">
        <f t="shared" si="3"/>
        <v>0</v>
      </c>
      <c r="N30" s="36">
        <f t="shared" si="4"/>
        <v>0</v>
      </c>
      <c r="O30" s="43">
        <f t="shared" si="7"/>
        <v>0</v>
      </c>
      <c r="P30" s="120">
        <f t="shared" si="5"/>
        <v>0</v>
      </c>
      <c r="Q30" s="269"/>
      <c r="R30" s="270"/>
      <c r="S30" s="270"/>
      <c r="T30" s="271"/>
    </row>
    <row r="31" spans="1:20" s="46" customFormat="1" ht="18.75" customHeight="1" x14ac:dyDescent="0.2">
      <c r="A31" s="100">
        <f t="shared" si="8"/>
        <v>19</v>
      </c>
      <c r="B31" s="90"/>
      <c r="C31" s="91"/>
      <c r="D31" s="91"/>
      <c r="E31" s="98"/>
      <c r="F31" s="97"/>
      <c r="G31" s="169">
        <f t="shared" si="0"/>
        <v>0</v>
      </c>
      <c r="H31" s="166"/>
      <c r="I31" s="99"/>
      <c r="J31" s="169">
        <f t="shared" si="6"/>
        <v>0</v>
      </c>
      <c r="K31" s="170">
        <f t="shared" si="1"/>
        <v>0</v>
      </c>
      <c r="L31" s="94">
        <f t="shared" si="2"/>
        <v>0</v>
      </c>
      <c r="M31" s="171">
        <f t="shared" si="3"/>
        <v>0</v>
      </c>
      <c r="N31" s="36">
        <f t="shared" si="4"/>
        <v>0</v>
      </c>
      <c r="O31" s="43">
        <f t="shared" si="7"/>
        <v>0</v>
      </c>
      <c r="P31" s="120">
        <f t="shared" si="5"/>
        <v>0</v>
      </c>
      <c r="Q31" s="269"/>
      <c r="R31" s="270"/>
      <c r="S31" s="270"/>
      <c r="T31" s="271"/>
    </row>
    <row r="32" spans="1:20" s="46" customFormat="1" ht="18.75" customHeight="1" x14ac:dyDescent="0.2">
      <c r="A32" s="100">
        <f t="shared" si="8"/>
        <v>20</v>
      </c>
      <c r="B32" s="90"/>
      <c r="C32" s="91"/>
      <c r="D32" s="91"/>
      <c r="E32" s="98"/>
      <c r="F32" s="97"/>
      <c r="G32" s="169">
        <f t="shared" si="0"/>
        <v>0</v>
      </c>
      <c r="H32" s="166"/>
      <c r="I32" s="99"/>
      <c r="J32" s="169">
        <f t="shared" si="6"/>
        <v>0</v>
      </c>
      <c r="K32" s="170">
        <f t="shared" si="1"/>
        <v>0</v>
      </c>
      <c r="L32" s="94">
        <f t="shared" si="2"/>
        <v>0</v>
      </c>
      <c r="M32" s="171">
        <f t="shared" si="3"/>
        <v>0</v>
      </c>
      <c r="N32" s="36">
        <f t="shared" si="4"/>
        <v>0</v>
      </c>
      <c r="O32" s="43">
        <f t="shared" si="7"/>
        <v>0</v>
      </c>
      <c r="P32" s="120">
        <f t="shared" si="5"/>
        <v>0</v>
      </c>
      <c r="Q32" s="269"/>
      <c r="R32" s="270"/>
      <c r="S32" s="270"/>
      <c r="T32" s="271"/>
    </row>
    <row r="33" spans="1:20" s="46" customFormat="1" ht="18.75" customHeight="1" x14ac:dyDescent="0.2">
      <c r="A33" s="100">
        <f t="shared" si="8"/>
        <v>21</v>
      </c>
      <c r="B33" s="90"/>
      <c r="C33" s="91"/>
      <c r="D33" s="91"/>
      <c r="E33" s="98"/>
      <c r="F33" s="97"/>
      <c r="G33" s="169">
        <f t="shared" si="0"/>
        <v>0</v>
      </c>
      <c r="H33" s="166"/>
      <c r="I33" s="99"/>
      <c r="J33" s="169">
        <f t="shared" si="6"/>
        <v>0</v>
      </c>
      <c r="K33" s="170">
        <f t="shared" si="1"/>
        <v>0</v>
      </c>
      <c r="L33" s="94">
        <f t="shared" si="2"/>
        <v>0</v>
      </c>
      <c r="M33" s="171">
        <f t="shared" si="3"/>
        <v>0</v>
      </c>
      <c r="N33" s="36">
        <f t="shared" si="4"/>
        <v>0</v>
      </c>
      <c r="O33" s="43">
        <f t="shared" si="7"/>
        <v>0</v>
      </c>
      <c r="P33" s="120">
        <f t="shared" si="5"/>
        <v>0</v>
      </c>
      <c r="Q33" s="269"/>
      <c r="R33" s="270"/>
      <c r="S33" s="270"/>
      <c r="T33" s="271"/>
    </row>
    <row r="34" spans="1:20" s="46" customFormat="1" ht="18.75" customHeight="1" x14ac:dyDescent="0.2">
      <c r="A34" s="100">
        <f t="shared" si="8"/>
        <v>22</v>
      </c>
      <c r="B34" s="90"/>
      <c r="C34" s="91"/>
      <c r="D34" s="91"/>
      <c r="E34" s="98"/>
      <c r="F34" s="97"/>
      <c r="G34" s="169">
        <f t="shared" si="0"/>
        <v>0</v>
      </c>
      <c r="H34" s="166"/>
      <c r="I34" s="99"/>
      <c r="J34" s="169">
        <f t="shared" si="6"/>
        <v>0</v>
      </c>
      <c r="K34" s="170">
        <f t="shared" si="1"/>
        <v>0</v>
      </c>
      <c r="L34" s="94">
        <f t="shared" si="2"/>
        <v>0</v>
      </c>
      <c r="M34" s="171">
        <f t="shared" si="3"/>
        <v>0</v>
      </c>
      <c r="N34" s="36">
        <f t="shared" si="4"/>
        <v>0</v>
      </c>
      <c r="O34" s="43">
        <f t="shared" si="7"/>
        <v>0</v>
      </c>
      <c r="P34" s="120">
        <f t="shared" si="5"/>
        <v>0</v>
      </c>
      <c r="Q34" s="269"/>
      <c r="R34" s="270"/>
      <c r="S34" s="270"/>
      <c r="T34" s="271"/>
    </row>
    <row r="35" spans="1:20" s="46" customFormat="1" ht="18.75" customHeight="1" x14ac:dyDescent="0.2">
      <c r="A35" s="100">
        <f t="shared" si="8"/>
        <v>23</v>
      </c>
      <c r="B35" s="90"/>
      <c r="C35" s="89"/>
      <c r="D35" s="90"/>
      <c r="E35" s="98"/>
      <c r="F35" s="97"/>
      <c r="G35" s="169">
        <f t="shared" si="0"/>
        <v>0</v>
      </c>
      <c r="H35" s="166"/>
      <c r="I35" s="99"/>
      <c r="J35" s="169">
        <f t="shared" si="6"/>
        <v>0</v>
      </c>
      <c r="K35" s="170">
        <f t="shared" si="1"/>
        <v>0</v>
      </c>
      <c r="L35" s="94">
        <f t="shared" si="2"/>
        <v>0</v>
      </c>
      <c r="M35" s="171">
        <f t="shared" si="3"/>
        <v>0</v>
      </c>
      <c r="N35" s="36">
        <f t="shared" si="4"/>
        <v>0</v>
      </c>
      <c r="O35" s="43">
        <f t="shared" si="7"/>
        <v>0</v>
      </c>
      <c r="P35" s="120">
        <f t="shared" si="5"/>
        <v>0</v>
      </c>
      <c r="Q35" s="269"/>
      <c r="R35" s="270"/>
      <c r="S35" s="270"/>
      <c r="T35" s="271"/>
    </row>
    <row r="36" spans="1:20" s="46" customFormat="1" ht="18.75" customHeight="1" x14ac:dyDescent="0.2">
      <c r="A36" s="100">
        <f t="shared" si="8"/>
        <v>24</v>
      </c>
      <c r="B36" s="90"/>
      <c r="C36" s="89"/>
      <c r="D36" s="90"/>
      <c r="E36" s="98"/>
      <c r="F36" s="97"/>
      <c r="G36" s="169">
        <f t="shared" si="0"/>
        <v>0</v>
      </c>
      <c r="H36" s="166"/>
      <c r="I36" s="99"/>
      <c r="J36" s="169">
        <f t="shared" si="6"/>
        <v>0</v>
      </c>
      <c r="K36" s="170">
        <f t="shared" si="1"/>
        <v>0</v>
      </c>
      <c r="L36" s="94">
        <f t="shared" si="2"/>
        <v>0</v>
      </c>
      <c r="M36" s="171">
        <f t="shared" si="3"/>
        <v>0</v>
      </c>
      <c r="N36" s="36">
        <f t="shared" si="4"/>
        <v>0</v>
      </c>
      <c r="O36" s="43">
        <f t="shared" si="7"/>
        <v>0</v>
      </c>
      <c r="P36" s="120">
        <f t="shared" si="5"/>
        <v>0</v>
      </c>
      <c r="Q36" s="269"/>
      <c r="R36" s="270"/>
      <c r="S36" s="270"/>
      <c r="T36" s="271"/>
    </row>
    <row r="37" spans="1:20" s="46" customFormat="1" ht="18.75" customHeight="1" thickBot="1" x14ac:dyDescent="0.25">
      <c r="A37" s="100">
        <f t="shared" si="8"/>
        <v>25</v>
      </c>
      <c r="B37" s="90"/>
      <c r="C37" s="89"/>
      <c r="D37" s="90"/>
      <c r="E37" s="98"/>
      <c r="F37" s="97"/>
      <c r="G37" s="169">
        <f t="shared" si="0"/>
        <v>0</v>
      </c>
      <c r="H37" s="166"/>
      <c r="I37" s="99"/>
      <c r="J37" s="169">
        <f t="shared" si="6"/>
        <v>0</v>
      </c>
      <c r="K37" s="170">
        <f t="shared" si="1"/>
        <v>0</v>
      </c>
      <c r="L37" s="95">
        <f t="shared" si="2"/>
        <v>0</v>
      </c>
      <c r="M37" s="172">
        <f t="shared" si="3"/>
        <v>0</v>
      </c>
      <c r="N37" s="57">
        <f t="shared" si="4"/>
        <v>0</v>
      </c>
      <c r="O37" s="43">
        <f t="shared" si="7"/>
        <v>0</v>
      </c>
      <c r="P37" s="120">
        <f t="shared" si="5"/>
        <v>0</v>
      </c>
      <c r="Q37" s="272"/>
      <c r="R37" s="273"/>
      <c r="S37" s="273"/>
      <c r="T37" s="274"/>
    </row>
    <row r="38" spans="1:20" s="107" customFormat="1" ht="42" customHeight="1" thickBot="1" x14ac:dyDescent="0.25">
      <c r="A38" s="76"/>
      <c r="B38" s="55"/>
      <c r="C38" s="55"/>
      <c r="D38" s="55"/>
      <c r="E38" s="56"/>
      <c r="F38" s="77"/>
      <c r="G38" s="77"/>
      <c r="H38" s="77"/>
      <c r="I38" s="77"/>
      <c r="J38" s="82"/>
      <c r="K38" s="63"/>
      <c r="L38" s="253" t="str">
        <f>IF(P38=P76,"Gesamtsumme:","Zwischensumme")</f>
        <v>Gesamtsumme:</v>
      </c>
      <c r="M38" s="254"/>
      <c r="N38" s="254"/>
      <c r="O38" s="260"/>
      <c r="P38" s="108">
        <f>SUM(P13:P37)</f>
        <v>0</v>
      </c>
      <c r="Q38" s="54"/>
      <c r="R38" s="54"/>
      <c r="S38" s="54"/>
      <c r="T38" s="54"/>
    </row>
    <row r="39" spans="1:20" s="45" customFormat="1" ht="18.75" thickBot="1" x14ac:dyDescent="0.3">
      <c r="A39" s="252"/>
      <c r="B39" s="252"/>
      <c r="C39" s="75"/>
      <c r="D39" s="75" t="s">
        <v>30</v>
      </c>
      <c r="E39" s="44"/>
      <c r="F39" s="143" t="s">
        <v>36</v>
      </c>
      <c r="H39" s="145"/>
      <c r="L39" s="195"/>
      <c r="M39" s="195"/>
      <c r="N39" s="195"/>
      <c r="O39" s="195"/>
      <c r="P39" s="110"/>
    </row>
    <row r="40" spans="1:20" s="46" customFormat="1" ht="15.75" thickTop="1" x14ac:dyDescent="0.25">
      <c r="A40" s="252"/>
      <c r="B40" s="252"/>
      <c r="C40" s="48"/>
      <c r="D40" s="48" t="s">
        <v>47</v>
      </c>
      <c r="E40" s="147">
        <v>42370</v>
      </c>
      <c r="F40" s="161">
        <v>302</v>
      </c>
      <c r="H40" s="146"/>
      <c r="I40" s="45"/>
      <c r="J40" s="45"/>
      <c r="K40" s="45"/>
      <c r="L40" s="86"/>
      <c r="M40" s="86"/>
      <c r="N40" s="86"/>
      <c r="O40" s="86"/>
    </row>
    <row r="41" spans="1:20" ht="15" x14ac:dyDescent="0.25">
      <c r="A41" s="24"/>
      <c r="B41" s="24"/>
      <c r="C41" s="34"/>
      <c r="D41" s="34"/>
      <c r="E41" s="49"/>
      <c r="F41" s="162"/>
      <c r="G41" s="25"/>
      <c r="H41" s="146"/>
      <c r="I41" s="45"/>
      <c r="J41" s="45"/>
      <c r="K41" s="45"/>
      <c r="L41" s="45"/>
      <c r="M41" s="45"/>
      <c r="N41" s="45"/>
      <c r="O41" s="45"/>
      <c r="P41" s="25"/>
      <c r="Q41" s="25"/>
      <c r="R41" s="25"/>
      <c r="S41" s="25"/>
      <c r="T41" s="25"/>
    </row>
    <row r="42" spans="1:20" ht="11.25" customHeight="1" x14ac:dyDescent="0.2">
      <c r="A42" s="24"/>
      <c r="B42" s="24"/>
      <c r="C42" s="24"/>
      <c r="D42" s="25"/>
      <c r="E42" s="24"/>
      <c r="F42" s="25"/>
      <c r="G42" s="25"/>
      <c r="H42" s="25"/>
      <c r="I42" s="45"/>
      <c r="J42" s="45"/>
      <c r="K42" s="45"/>
      <c r="L42" s="45"/>
      <c r="M42" s="45"/>
      <c r="N42" s="45"/>
      <c r="O42" s="45"/>
      <c r="P42" s="25"/>
      <c r="Q42" s="25"/>
      <c r="R42" s="25"/>
      <c r="S42" s="25"/>
      <c r="T42" s="25"/>
    </row>
    <row r="43" spans="1:20" ht="35.25" customHeight="1" x14ac:dyDescent="0.25">
      <c r="A43" s="25"/>
      <c r="B43" s="25"/>
      <c r="C43" s="174"/>
      <c r="D43" s="183" t="s">
        <v>63</v>
      </c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74"/>
      <c r="Q43" s="174"/>
      <c r="R43" s="25"/>
      <c r="S43" s="25"/>
      <c r="T43" s="25"/>
    </row>
    <row r="44" spans="1:20" ht="49.5" customHeight="1" x14ac:dyDescent="0.2">
      <c r="A44" s="28"/>
      <c r="B44" s="28"/>
      <c r="C44" s="28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25"/>
      <c r="Q44" s="25"/>
      <c r="R44" s="25"/>
      <c r="S44" s="25"/>
      <c r="T44" s="25"/>
    </row>
    <row r="45" spans="1:20" ht="27.75" customHeight="1" x14ac:dyDescent="0.2">
      <c r="A45" s="185" t="s">
        <v>43</v>
      </c>
      <c r="B45" s="185"/>
      <c r="C45" s="185"/>
      <c r="D45" s="180"/>
      <c r="E45" s="65"/>
      <c r="F45" s="66"/>
      <c r="G45" s="66"/>
      <c r="H45" s="66"/>
      <c r="I45" s="66"/>
      <c r="J45" s="67"/>
      <c r="K45" s="68"/>
      <c r="L45" s="68"/>
      <c r="M45" s="68"/>
      <c r="N45" s="68"/>
      <c r="O45" s="68"/>
      <c r="P45" s="66"/>
      <c r="Q45" s="66"/>
      <c r="R45" s="66"/>
      <c r="S45" s="66"/>
      <c r="T45" s="178" t="s">
        <v>74</v>
      </c>
    </row>
    <row r="46" spans="1:20" s="46" customFormat="1" ht="7.5" hidden="1" customHeight="1" thickBot="1" x14ac:dyDescent="0.3">
      <c r="A46" s="58"/>
      <c r="B46" s="50"/>
      <c r="C46" s="50"/>
      <c r="D46" s="50"/>
      <c r="E46" s="51"/>
      <c r="F46" s="33"/>
      <c r="G46" s="33"/>
      <c r="H46" s="33"/>
      <c r="I46" s="33"/>
      <c r="J46" s="80"/>
      <c r="K46" s="52"/>
      <c r="L46" s="53"/>
      <c r="M46" s="53"/>
      <c r="N46" s="53"/>
      <c r="O46" s="53"/>
      <c r="P46" s="87"/>
      <c r="Q46" s="23"/>
      <c r="R46" s="23"/>
      <c r="S46" s="23"/>
      <c r="T46" s="23"/>
    </row>
    <row r="47" spans="1:20" s="26" customFormat="1" ht="61.5" hidden="1" customHeight="1" x14ac:dyDescent="0.2">
      <c r="A47" s="219" t="s">
        <v>0</v>
      </c>
      <c r="B47" s="216" t="s">
        <v>72</v>
      </c>
      <c r="C47" s="222" t="s">
        <v>16</v>
      </c>
      <c r="D47" s="223"/>
      <c r="E47" s="30" t="s">
        <v>34</v>
      </c>
      <c r="F47" s="35" t="s">
        <v>33</v>
      </c>
      <c r="G47" s="37"/>
      <c r="H47" s="214" t="s">
        <v>62</v>
      </c>
      <c r="I47" s="215"/>
      <c r="J47" s="81"/>
      <c r="K47" s="248" t="s">
        <v>40</v>
      </c>
      <c r="L47" s="249"/>
      <c r="M47" s="249"/>
      <c r="N47" s="249"/>
      <c r="O47" s="250"/>
      <c r="P47" s="263" t="s">
        <v>36</v>
      </c>
      <c r="Q47" s="275" t="s">
        <v>53</v>
      </c>
      <c r="R47" s="265"/>
      <c r="S47" s="265"/>
      <c r="T47" s="266"/>
    </row>
    <row r="48" spans="1:20" s="31" customFormat="1" ht="14.25" hidden="1" customHeight="1" x14ac:dyDescent="0.2">
      <c r="A48" s="220"/>
      <c r="B48" s="217"/>
      <c r="C48" s="198" t="s">
        <v>2</v>
      </c>
      <c r="D48" s="200" t="s">
        <v>3</v>
      </c>
      <c r="E48" s="202" t="s">
        <v>17</v>
      </c>
      <c r="F48" s="204" t="s">
        <v>17</v>
      </c>
      <c r="G48" s="206" t="s">
        <v>32</v>
      </c>
      <c r="H48" s="186" t="s">
        <v>18</v>
      </c>
      <c r="I48" s="224" t="s">
        <v>19</v>
      </c>
      <c r="J48" s="188" t="s">
        <v>25</v>
      </c>
      <c r="K48" s="84"/>
      <c r="L48" s="208" t="s">
        <v>38</v>
      </c>
      <c r="M48" s="88"/>
      <c r="N48" s="210" t="s">
        <v>39</v>
      </c>
      <c r="O48" s="193" t="s">
        <v>25</v>
      </c>
      <c r="P48" s="264"/>
      <c r="Q48" s="276"/>
      <c r="R48" s="267"/>
      <c r="S48" s="267"/>
      <c r="T48" s="268"/>
    </row>
    <row r="49" spans="1:20" s="27" customFormat="1" ht="30.75" hidden="1" customHeight="1" thickBot="1" x14ac:dyDescent="0.25">
      <c r="A49" s="221"/>
      <c r="B49" s="218"/>
      <c r="C49" s="199"/>
      <c r="D49" s="201"/>
      <c r="E49" s="203"/>
      <c r="F49" s="205"/>
      <c r="G49" s="207"/>
      <c r="H49" s="187"/>
      <c r="I49" s="225"/>
      <c r="J49" s="189"/>
      <c r="K49" s="85" t="s">
        <v>37</v>
      </c>
      <c r="L49" s="209"/>
      <c r="M49" s="92" t="s">
        <v>48</v>
      </c>
      <c r="N49" s="211"/>
      <c r="O49" s="194"/>
      <c r="P49" s="264"/>
      <c r="Q49" s="276"/>
      <c r="R49" s="267"/>
      <c r="S49" s="267"/>
      <c r="T49" s="268"/>
    </row>
    <row r="50" spans="1:20" s="107" customFormat="1" ht="19.5" hidden="1" customHeight="1" thickBot="1" x14ac:dyDescent="0.25">
      <c r="A50" s="59"/>
      <c r="B50" s="60"/>
      <c r="C50" s="61"/>
      <c r="D50" s="60"/>
      <c r="E50" s="62"/>
      <c r="F50" s="64"/>
      <c r="G50" s="64"/>
      <c r="H50" s="64"/>
      <c r="I50" s="64"/>
      <c r="J50" s="83"/>
      <c r="K50" s="64"/>
      <c r="L50" s="190" t="s">
        <v>42</v>
      </c>
      <c r="M50" s="191"/>
      <c r="N50" s="191"/>
      <c r="O50" s="192"/>
      <c r="P50" s="119">
        <f>SUM(P38)</f>
        <v>0</v>
      </c>
      <c r="Q50" s="269"/>
      <c r="R50" s="270"/>
      <c r="S50" s="270"/>
      <c r="T50" s="271"/>
    </row>
    <row r="51" spans="1:20" s="46" customFormat="1" ht="18.75" hidden="1" customHeight="1" x14ac:dyDescent="0.2">
      <c r="A51" s="100">
        <f>A37+1</f>
        <v>26</v>
      </c>
      <c r="B51" s="90"/>
      <c r="C51" s="89"/>
      <c r="D51" s="90"/>
      <c r="E51" s="98"/>
      <c r="F51" s="99"/>
      <c r="G51" s="116">
        <f>(DAY(E51)&gt;1)*(MIN(F51+1,DATE(YEAR(E51), MONTH(E51)+1,1))-E51) + 30*MAX(,12*(YEAR(F51)-YEAR(E51))+MONTH(F51)-MONTH(E51)+(DAY(E51)=1)-(DAY(F51+1)&gt;1)) + DAY(F51)*(DAY(F51+1)&gt;1)*(1-(DAY(E51)&gt;1)*(TEXT(E51,"JJJJMM")=TEXT(F51,"JJJJMM")))</f>
        <v>0</v>
      </c>
      <c r="H51" s="166"/>
      <c r="I51" s="117"/>
      <c r="J51" s="116">
        <f>(DAY(H51)&gt;1)*(MIN(I51+1,DATE(YEAR(H51), MONTH(H51)+1,1))-H51) + 30*MAX(,12*(YEAR(I51)-YEAR(H51))+MONTH(I51)-MONTH(H51)+(DAY(H51)=1)-(DAY(I51+1)&gt;1)) + DAY(I51)*(DAY(I51+1)&gt;1)*(1-(DAY(H51)&gt;1)*(TEXT(H51,"JJJJMM")=TEXT(I51,"JJJJMM")))</f>
        <v>0</v>
      </c>
      <c r="K51" s="93">
        <f t="shared" ref="K51:K75" si="9">IF(H51&gt;=E51,H51,E51)</f>
        <v>0</v>
      </c>
      <c r="L51" s="94">
        <f t="shared" ref="L51:L75" si="10">IF($H$6&gt;=K51,$H$6,K51)</f>
        <v>0</v>
      </c>
      <c r="M51" s="78">
        <f t="shared" ref="M51:M75" si="11">IF(I51&lt;=F51,I51,F51)</f>
        <v>0</v>
      </c>
      <c r="N51" s="36">
        <f t="shared" ref="N51:N75" si="12">IF($Q$6&lt;=M51,$Q$6,M51)</f>
        <v>0</v>
      </c>
      <c r="O51" s="43">
        <f>IF(L51&gt;N51,"0",((DAY(L51)&gt;1)*(MIN(N51+1,DATE(YEAR(L51), MONTH(L51)+1,1))-L51) + 30*MAX(,12*(YEAR(N51)-YEAR(L51))+MONTH(N51)-MONTH(L51)+(DAY(L51)=1)-(DAY(N51+1)&gt;1)) + DAY(N51)*(DAY(N51+1)&gt;1)*(1-(DAY(L51)&gt;1)*(TEXT(L51,"JJJJMM")=TEXT(N51,"JJJJMM")))))</f>
        <v>0</v>
      </c>
      <c r="P51" s="120">
        <f t="shared" ref="P51:P75" si="13">O51*$H$268/30</f>
        <v>0</v>
      </c>
      <c r="Q51" s="277"/>
      <c r="R51" s="270"/>
      <c r="S51" s="270"/>
      <c r="T51" s="271"/>
    </row>
    <row r="52" spans="1:20" s="46" customFormat="1" ht="18.75" hidden="1" customHeight="1" x14ac:dyDescent="0.2">
      <c r="A52" s="100">
        <f>A51+1</f>
        <v>27</v>
      </c>
      <c r="B52" s="90"/>
      <c r="C52" s="89"/>
      <c r="D52" s="90"/>
      <c r="E52" s="98"/>
      <c r="F52" s="99"/>
      <c r="G52" s="116">
        <f t="shared" ref="G52:G75" si="14">(DAY(E52)&gt;1)*(MIN(F52+1,DATE(YEAR(E52), MONTH(E52)+1,1))-E52) + 30*MAX(,12*(YEAR(F52)-YEAR(E52))+MONTH(F52)-MONTH(E52)+(DAY(E52)=1)-(DAY(F52+1)&gt;1)) + DAY(F52)*(DAY(F52+1)&gt;1)*(1-(DAY(E52)&gt;1)*(TEXT(E52,"JJJJMM")=TEXT(F52,"JJJJMM")))</f>
        <v>0</v>
      </c>
      <c r="H52" s="166"/>
      <c r="I52" s="117"/>
      <c r="J52" s="116">
        <f t="shared" ref="J52:J75" si="15">(DAY(H52)&gt;1)*(MIN(I52+1,DATE(YEAR(H52), MONTH(H52)+1,1))-H52) + 30*MAX(,12*(YEAR(I52)-YEAR(H52))+MONTH(I52)-MONTH(H52)+(DAY(H52)=1)-(DAY(I52+1)&gt;1)) + DAY(I52)*(DAY(I52+1)&gt;1)*(1-(DAY(H52)&gt;1)*(TEXT(H52,"JJJJMM")=TEXT(I52,"JJJJMM")))</f>
        <v>0</v>
      </c>
      <c r="K52" s="93">
        <f t="shared" si="9"/>
        <v>0</v>
      </c>
      <c r="L52" s="94">
        <f t="shared" si="10"/>
        <v>0</v>
      </c>
      <c r="M52" s="78">
        <f t="shared" si="11"/>
        <v>0</v>
      </c>
      <c r="N52" s="36">
        <f t="shared" si="12"/>
        <v>0</v>
      </c>
      <c r="O52" s="43">
        <f t="shared" ref="O52:O75" si="16">IF(L52&gt;N52,"0",((DAY(L52)&gt;1)*(MIN(N52+1,DATE(YEAR(L52), MONTH(L52)+1,1))-L52) + 30*MAX(,12*(YEAR(N52)-YEAR(L52))+MONTH(N52)-MONTH(L52)+(DAY(L52)=1)-(DAY(N52+1)&gt;1)) + DAY(N52)*(DAY(N52+1)&gt;1)*(1-(DAY(L52)&gt;1)*(TEXT(L52,"JJJJMM")=TEXT(N52,"JJJJMM")))))</f>
        <v>0</v>
      </c>
      <c r="P52" s="120">
        <f t="shared" si="13"/>
        <v>0</v>
      </c>
      <c r="Q52" s="277"/>
      <c r="R52" s="270"/>
      <c r="S52" s="270"/>
      <c r="T52" s="271"/>
    </row>
    <row r="53" spans="1:20" s="46" customFormat="1" ht="18.75" hidden="1" customHeight="1" x14ac:dyDescent="0.2">
      <c r="A53" s="100">
        <f t="shared" ref="A53:A75" si="17">A52+1</f>
        <v>28</v>
      </c>
      <c r="B53" s="90"/>
      <c r="C53" s="89"/>
      <c r="D53" s="90"/>
      <c r="E53" s="98"/>
      <c r="F53" s="99"/>
      <c r="G53" s="116">
        <f t="shared" si="14"/>
        <v>0</v>
      </c>
      <c r="H53" s="166"/>
      <c r="I53" s="117"/>
      <c r="J53" s="116">
        <f t="shared" si="15"/>
        <v>0</v>
      </c>
      <c r="K53" s="93">
        <f t="shared" si="9"/>
        <v>0</v>
      </c>
      <c r="L53" s="94">
        <f t="shared" si="10"/>
        <v>0</v>
      </c>
      <c r="M53" s="78">
        <f t="shared" si="11"/>
        <v>0</v>
      </c>
      <c r="N53" s="36">
        <f t="shared" si="12"/>
        <v>0</v>
      </c>
      <c r="O53" s="43">
        <f t="shared" si="16"/>
        <v>0</v>
      </c>
      <c r="P53" s="120">
        <f t="shared" si="13"/>
        <v>0</v>
      </c>
      <c r="Q53" s="277"/>
      <c r="R53" s="270"/>
      <c r="S53" s="270"/>
      <c r="T53" s="271"/>
    </row>
    <row r="54" spans="1:20" s="46" customFormat="1" ht="18.75" hidden="1" customHeight="1" x14ac:dyDescent="0.2">
      <c r="A54" s="100">
        <f t="shared" si="17"/>
        <v>29</v>
      </c>
      <c r="B54" s="90"/>
      <c r="C54" s="89"/>
      <c r="D54" s="90"/>
      <c r="E54" s="98"/>
      <c r="F54" s="99"/>
      <c r="G54" s="116">
        <f t="shared" si="14"/>
        <v>0</v>
      </c>
      <c r="H54" s="166"/>
      <c r="I54" s="117"/>
      <c r="J54" s="116">
        <f t="shared" si="15"/>
        <v>0</v>
      </c>
      <c r="K54" s="93">
        <f t="shared" si="9"/>
        <v>0</v>
      </c>
      <c r="L54" s="94">
        <f t="shared" si="10"/>
        <v>0</v>
      </c>
      <c r="M54" s="78">
        <f t="shared" si="11"/>
        <v>0</v>
      </c>
      <c r="N54" s="36">
        <f t="shared" si="12"/>
        <v>0</v>
      </c>
      <c r="O54" s="43">
        <f t="shared" si="16"/>
        <v>0</v>
      </c>
      <c r="P54" s="120">
        <f t="shared" si="13"/>
        <v>0</v>
      </c>
      <c r="Q54" s="277"/>
      <c r="R54" s="270"/>
      <c r="S54" s="270"/>
      <c r="T54" s="271"/>
    </row>
    <row r="55" spans="1:20" s="46" customFormat="1" ht="18.75" hidden="1" customHeight="1" x14ac:dyDescent="0.2">
      <c r="A55" s="100">
        <f t="shared" si="17"/>
        <v>30</v>
      </c>
      <c r="B55" s="90"/>
      <c r="C55" s="89"/>
      <c r="D55" s="90"/>
      <c r="E55" s="98"/>
      <c r="F55" s="99"/>
      <c r="G55" s="116">
        <f t="shared" si="14"/>
        <v>0</v>
      </c>
      <c r="H55" s="166"/>
      <c r="I55" s="117"/>
      <c r="J55" s="116">
        <f t="shared" si="15"/>
        <v>0</v>
      </c>
      <c r="K55" s="93">
        <f t="shared" si="9"/>
        <v>0</v>
      </c>
      <c r="L55" s="94">
        <f t="shared" si="10"/>
        <v>0</v>
      </c>
      <c r="M55" s="78">
        <f t="shared" si="11"/>
        <v>0</v>
      </c>
      <c r="N55" s="36">
        <f t="shared" si="12"/>
        <v>0</v>
      </c>
      <c r="O55" s="43">
        <f t="shared" si="16"/>
        <v>0</v>
      </c>
      <c r="P55" s="120">
        <f t="shared" si="13"/>
        <v>0</v>
      </c>
      <c r="Q55" s="277"/>
      <c r="R55" s="270"/>
      <c r="S55" s="270"/>
      <c r="T55" s="271"/>
    </row>
    <row r="56" spans="1:20" s="46" customFormat="1" ht="18.75" hidden="1" customHeight="1" x14ac:dyDescent="0.2">
      <c r="A56" s="100">
        <f t="shared" si="17"/>
        <v>31</v>
      </c>
      <c r="B56" s="90"/>
      <c r="C56" s="89"/>
      <c r="D56" s="90"/>
      <c r="E56" s="98"/>
      <c r="F56" s="99"/>
      <c r="G56" s="116">
        <f t="shared" si="14"/>
        <v>0</v>
      </c>
      <c r="H56" s="166"/>
      <c r="I56" s="117"/>
      <c r="J56" s="116">
        <f t="shared" si="15"/>
        <v>0</v>
      </c>
      <c r="K56" s="93">
        <f t="shared" si="9"/>
        <v>0</v>
      </c>
      <c r="L56" s="94">
        <f t="shared" si="10"/>
        <v>0</v>
      </c>
      <c r="M56" s="78">
        <f t="shared" si="11"/>
        <v>0</v>
      </c>
      <c r="N56" s="36">
        <f t="shared" si="12"/>
        <v>0</v>
      </c>
      <c r="O56" s="43">
        <f t="shared" si="16"/>
        <v>0</v>
      </c>
      <c r="P56" s="120">
        <f t="shared" si="13"/>
        <v>0</v>
      </c>
      <c r="Q56" s="277"/>
      <c r="R56" s="270"/>
      <c r="S56" s="270"/>
      <c r="T56" s="271"/>
    </row>
    <row r="57" spans="1:20" s="46" customFormat="1" ht="18.75" hidden="1" customHeight="1" x14ac:dyDescent="0.2">
      <c r="A57" s="100">
        <f t="shared" si="17"/>
        <v>32</v>
      </c>
      <c r="B57" s="90"/>
      <c r="C57" s="89"/>
      <c r="D57" s="90"/>
      <c r="E57" s="98"/>
      <c r="F57" s="99"/>
      <c r="G57" s="116">
        <f t="shared" si="14"/>
        <v>0</v>
      </c>
      <c r="H57" s="166"/>
      <c r="I57" s="117"/>
      <c r="J57" s="116">
        <f t="shared" si="15"/>
        <v>0</v>
      </c>
      <c r="K57" s="93">
        <f t="shared" si="9"/>
        <v>0</v>
      </c>
      <c r="L57" s="94">
        <f t="shared" si="10"/>
        <v>0</v>
      </c>
      <c r="M57" s="78">
        <f t="shared" si="11"/>
        <v>0</v>
      </c>
      <c r="N57" s="36">
        <f t="shared" si="12"/>
        <v>0</v>
      </c>
      <c r="O57" s="43">
        <f t="shared" si="16"/>
        <v>0</v>
      </c>
      <c r="P57" s="120">
        <f t="shared" si="13"/>
        <v>0</v>
      </c>
      <c r="Q57" s="277"/>
      <c r="R57" s="270"/>
      <c r="S57" s="270"/>
      <c r="T57" s="271"/>
    </row>
    <row r="58" spans="1:20" s="46" customFormat="1" ht="18.75" hidden="1" customHeight="1" x14ac:dyDescent="0.2">
      <c r="A58" s="100">
        <f t="shared" si="17"/>
        <v>33</v>
      </c>
      <c r="B58" s="90"/>
      <c r="C58" s="89"/>
      <c r="D58" s="90"/>
      <c r="E58" s="98"/>
      <c r="F58" s="99"/>
      <c r="G58" s="116">
        <f t="shared" si="14"/>
        <v>0</v>
      </c>
      <c r="H58" s="166"/>
      <c r="I58" s="117"/>
      <c r="J58" s="116">
        <f t="shared" si="15"/>
        <v>0</v>
      </c>
      <c r="K58" s="93">
        <f t="shared" si="9"/>
        <v>0</v>
      </c>
      <c r="L58" s="94">
        <f t="shared" si="10"/>
        <v>0</v>
      </c>
      <c r="M58" s="78">
        <f t="shared" si="11"/>
        <v>0</v>
      </c>
      <c r="N58" s="36">
        <f t="shared" si="12"/>
        <v>0</v>
      </c>
      <c r="O58" s="43">
        <f t="shared" si="16"/>
        <v>0</v>
      </c>
      <c r="P58" s="120">
        <f t="shared" si="13"/>
        <v>0</v>
      </c>
      <c r="Q58" s="277"/>
      <c r="R58" s="270"/>
      <c r="S58" s="270"/>
      <c r="T58" s="271"/>
    </row>
    <row r="59" spans="1:20" s="46" customFormat="1" ht="18.75" hidden="1" customHeight="1" x14ac:dyDescent="0.2">
      <c r="A59" s="100">
        <f t="shared" si="17"/>
        <v>34</v>
      </c>
      <c r="B59" s="90"/>
      <c r="C59" s="89"/>
      <c r="D59" s="90"/>
      <c r="E59" s="98"/>
      <c r="F59" s="99"/>
      <c r="G59" s="116">
        <f t="shared" si="14"/>
        <v>0</v>
      </c>
      <c r="H59" s="166"/>
      <c r="I59" s="117"/>
      <c r="J59" s="116">
        <f t="shared" si="15"/>
        <v>0</v>
      </c>
      <c r="K59" s="93">
        <f t="shared" si="9"/>
        <v>0</v>
      </c>
      <c r="L59" s="94">
        <f t="shared" si="10"/>
        <v>0</v>
      </c>
      <c r="M59" s="78">
        <f t="shared" si="11"/>
        <v>0</v>
      </c>
      <c r="N59" s="36">
        <f t="shared" si="12"/>
        <v>0</v>
      </c>
      <c r="O59" s="43">
        <f t="shared" si="16"/>
        <v>0</v>
      </c>
      <c r="P59" s="120">
        <f t="shared" si="13"/>
        <v>0</v>
      </c>
      <c r="Q59" s="277"/>
      <c r="R59" s="270"/>
      <c r="S59" s="270"/>
      <c r="T59" s="271"/>
    </row>
    <row r="60" spans="1:20" s="46" customFormat="1" ht="18.75" hidden="1" customHeight="1" x14ac:dyDescent="0.2">
      <c r="A60" s="100">
        <f t="shared" si="17"/>
        <v>35</v>
      </c>
      <c r="B60" s="90"/>
      <c r="C60" s="89"/>
      <c r="D60" s="90"/>
      <c r="E60" s="98"/>
      <c r="F60" s="99"/>
      <c r="G60" s="116">
        <f t="shared" si="14"/>
        <v>0</v>
      </c>
      <c r="H60" s="166"/>
      <c r="I60" s="117"/>
      <c r="J60" s="116">
        <f t="shared" si="15"/>
        <v>0</v>
      </c>
      <c r="K60" s="93">
        <f t="shared" si="9"/>
        <v>0</v>
      </c>
      <c r="L60" s="94">
        <f t="shared" si="10"/>
        <v>0</v>
      </c>
      <c r="M60" s="78">
        <f t="shared" si="11"/>
        <v>0</v>
      </c>
      <c r="N60" s="36">
        <f t="shared" si="12"/>
        <v>0</v>
      </c>
      <c r="O60" s="43">
        <f t="shared" si="16"/>
        <v>0</v>
      </c>
      <c r="P60" s="120">
        <f t="shared" si="13"/>
        <v>0</v>
      </c>
      <c r="Q60" s="277"/>
      <c r="R60" s="270"/>
      <c r="S60" s="270"/>
      <c r="T60" s="271"/>
    </row>
    <row r="61" spans="1:20" s="46" customFormat="1" ht="18.75" hidden="1" customHeight="1" x14ac:dyDescent="0.2">
      <c r="A61" s="100">
        <f t="shared" si="17"/>
        <v>36</v>
      </c>
      <c r="B61" s="90"/>
      <c r="C61" s="89"/>
      <c r="D61" s="90"/>
      <c r="E61" s="98"/>
      <c r="F61" s="99"/>
      <c r="G61" s="116">
        <f t="shared" si="14"/>
        <v>0</v>
      </c>
      <c r="H61" s="166"/>
      <c r="I61" s="117"/>
      <c r="J61" s="116">
        <f t="shared" si="15"/>
        <v>0</v>
      </c>
      <c r="K61" s="93">
        <f t="shared" si="9"/>
        <v>0</v>
      </c>
      <c r="L61" s="94">
        <f t="shared" si="10"/>
        <v>0</v>
      </c>
      <c r="M61" s="78">
        <f t="shared" si="11"/>
        <v>0</v>
      </c>
      <c r="N61" s="36">
        <f t="shared" si="12"/>
        <v>0</v>
      </c>
      <c r="O61" s="43">
        <f t="shared" si="16"/>
        <v>0</v>
      </c>
      <c r="P61" s="120">
        <f t="shared" si="13"/>
        <v>0</v>
      </c>
      <c r="Q61" s="277"/>
      <c r="R61" s="270"/>
      <c r="S61" s="270"/>
      <c r="T61" s="271"/>
    </row>
    <row r="62" spans="1:20" s="46" customFormat="1" ht="18.75" hidden="1" customHeight="1" x14ac:dyDescent="0.2">
      <c r="A62" s="100">
        <f t="shared" si="17"/>
        <v>37</v>
      </c>
      <c r="B62" s="90"/>
      <c r="C62" s="89"/>
      <c r="D62" s="90"/>
      <c r="E62" s="98"/>
      <c r="F62" s="99"/>
      <c r="G62" s="116">
        <f t="shared" si="14"/>
        <v>0</v>
      </c>
      <c r="H62" s="166"/>
      <c r="I62" s="117"/>
      <c r="J62" s="116">
        <f t="shared" si="15"/>
        <v>0</v>
      </c>
      <c r="K62" s="93">
        <f t="shared" si="9"/>
        <v>0</v>
      </c>
      <c r="L62" s="94">
        <f t="shared" si="10"/>
        <v>0</v>
      </c>
      <c r="M62" s="78">
        <f t="shared" si="11"/>
        <v>0</v>
      </c>
      <c r="N62" s="36">
        <f t="shared" si="12"/>
        <v>0</v>
      </c>
      <c r="O62" s="43">
        <f t="shared" si="16"/>
        <v>0</v>
      </c>
      <c r="P62" s="120">
        <f t="shared" si="13"/>
        <v>0</v>
      </c>
      <c r="Q62" s="277"/>
      <c r="R62" s="270"/>
      <c r="S62" s="270"/>
      <c r="T62" s="271"/>
    </row>
    <row r="63" spans="1:20" s="46" customFormat="1" ht="18.75" hidden="1" customHeight="1" x14ac:dyDescent="0.2">
      <c r="A63" s="100">
        <f t="shared" si="17"/>
        <v>38</v>
      </c>
      <c r="B63" s="90"/>
      <c r="C63" s="89"/>
      <c r="D63" s="90"/>
      <c r="E63" s="98"/>
      <c r="F63" s="99"/>
      <c r="G63" s="116">
        <f t="shared" si="14"/>
        <v>0</v>
      </c>
      <c r="H63" s="166"/>
      <c r="I63" s="117"/>
      <c r="J63" s="116">
        <f t="shared" si="15"/>
        <v>0</v>
      </c>
      <c r="K63" s="93">
        <f t="shared" si="9"/>
        <v>0</v>
      </c>
      <c r="L63" s="94">
        <f t="shared" si="10"/>
        <v>0</v>
      </c>
      <c r="M63" s="78">
        <f t="shared" si="11"/>
        <v>0</v>
      </c>
      <c r="N63" s="36">
        <f t="shared" si="12"/>
        <v>0</v>
      </c>
      <c r="O63" s="43">
        <f t="shared" si="16"/>
        <v>0</v>
      </c>
      <c r="P63" s="120">
        <f t="shared" si="13"/>
        <v>0</v>
      </c>
      <c r="Q63" s="277"/>
      <c r="R63" s="270"/>
      <c r="S63" s="270"/>
      <c r="T63" s="271"/>
    </row>
    <row r="64" spans="1:20" s="46" customFormat="1" ht="18.75" hidden="1" customHeight="1" x14ac:dyDescent="0.2">
      <c r="A64" s="100">
        <f t="shared" si="17"/>
        <v>39</v>
      </c>
      <c r="B64" s="90"/>
      <c r="C64" s="89"/>
      <c r="D64" s="90"/>
      <c r="E64" s="98"/>
      <c r="F64" s="99"/>
      <c r="G64" s="116">
        <f t="shared" si="14"/>
        <v>0</v>
      </c>
      <c r="H64" s="166"/>
      <c r="I64" s="117"/>
      <c r="J64" s="116">
        <f t="shared" si="15"/>
        <v>0</v>
      </c>
      <c r="K64" s="93">
        <f t="shared" si="9"/>
        <v>0</v>
      </c>
      <c r="L64" s="94">
        <f t="shared" si="10"/>
        <v>0</v>
      </c>
      <c r="M64" s="78">
        <f t="shared" si="11"/>
        <v>0</v>
      </c>
      <c r="N64" s="36">
        <f t="shared" si="12"/>
        <v>0</v>
      </c>
      <c r="O64" s="43">
        <f t="shared" si="16"/>
        <v>0</v>
      </c>
      <c r="P64" s="120">
        <f t="shared" si="13"/>
        <v>0</v>
      </c>
      <c r="Q64" s="277"/>
      <c r="R64" s="270"/>
      <c r="S64" s="270"/>
      <c r="T64" s="271"/>
    </row>
    <row r="65" spans="1:20" s="46" customFormat="1" ht="18.75" hidden="1" customHeight="1" x14ac:dyDescent="0.2">
      <c r="A65" s="100">
        <f t="shared" si="17"/>
        <v>40</v>
      </c>
      <c r="B65" s="90"/>
      <c r="C65" s="89"/>
      <c r="D65" s="90"/>
      <c r="E65" s="98"/>
      <c r="F65" s="99"/>
      <c r="G65" s="116">
        <f t="shared" si="14"/>
        <v>0</v>
      </c>
      <c r="H65" s="166"/>
      <c r="I65" s="117"/>
      <c r="J65" s="116">
        <f t="shared" si="15"/>
        <v>0</v>
      </c>
      <c r="K65" s="93">
        <f t="shared" si="9"/>
        <v>0</v>
      </c>
      <c r="L65" s="94">
        <f t="shared" si="10"/>
        <v>0</v>
      </c>
      <c r="M65" s="78">
        <f t="shared" si="11"/>
        <v>0</v>
      </c>
      <c r="N65" s="36">
        <f t="shared" si="12"/>
        <v>0</v>
      </c>
      <c r="O65" s="43">
        <f t="shared" si="16"/>
        <v>0</v>
      </c>
      <c r="P65" s="120">
        <f t="shared" si="13"/>
        <v>0</v>
      </c>
      <c r="Q65" s="277"/>
      <c r="R65" s="270"/>
      <c r="S65" s="270"/>
      <c r="T65" s="271"/>
    </row>
    <row r="66" spans="1:20" s="46" customFormat="1" ht="18.75" hidden="1" customHeight="1" x14ac:dyDescent="0.2">
      <c r="A66" s="100">
        <f t="shared" si="17"/>
        <v>41</v>
      </c>
      <c r="B66" s="90"/>
      <c r="C66" s="89"/>
      <c r="D66" s="90"/>
      <c r="E66" s="98"/>
      <c r="F66" s="99"/>
      <c r="G66" s="116">
        <f t="shared" si="14"/>
        <v>0</v>
      </c>
      <c r="H66" s="166"/>
      <c r="I66" s="117"/>
      <c r="J66" s="116">
        <f t="shared" si="15"/>
        <v>0</v>
      </c>
      <c r="K66" s="93">
        <f t="shared" si="9"/>
        <v>0</v>
      </c>
      <c r="L66" s="94">
        <f t="shared" si="10"/>
        <v>0</v>
      </c>
      <c r="M66" s="78">
        <f t="shared" si="11"/>
        <v>0</v>
      </c>
      <c r="N66" s="36">
        <f t="shared" si="12"/>
        <v>0</v>
      </c>
      <c r="O66" s="43">
        <f t="shared" si="16"/>
        <v>0</v>
      </c>
      <c r="P66" s="120">
        <f t="shared" si="13"/>
        <v>0</v>
      </c>
      <c r="Q66" s="277"/>
      <c r="R66" s="270"/>
      <c r="S66" s="270"/>
      <c r="T66" s="271"/>
    </row>
    <row r="67" spans="1:20" s="46" customFormat="1" ht="18.75" hidden="1" customHeight="1" x14ac:dyDescent="0.2">
      <c r="A67" s="100">
        <f t="shared" si="17"/>
        <v>42</v>
      </c>
      <c r="B67" s="90"/>
      <c r="C67" s="89"/>
      <c r="D67" s="90"/>
      <c r="E67" s="98"/>
      <c r="F67" s="99"/>
      <c r="G67" s="116">
        <f t="shared" si="14"/>
        <v>0</v>
      </c>
      <c r="H67" s="166"/>
      <c r="I67" s="117"/>
      <c r="J67" s="116">
        <f t="shared" si="15"/>
        <v>0</v>
      </c>
      <c r="K67" s="93">
        <f t="shared" si="9"/>
        <v>0</v>
      </c>
      <c r="L67" s="94">
        <f t="shared" si="10"/>
        <v>0</v>
      </c>
      <c r="M67" s="78">
        <f t="shared" si="11"/>
        <v>0</v>
      </c>
      <c r="N67" s="36">
        <f t="shared" si="12"/>
        <v>0</v>
      </c>
      <c r="O67" s="43">
        <f t="shared" si="16"/>
        <v>0</v>
      </c>
      <c r="P67" s="120">
        <f t="shared" si="13"/>
        <v>0</v>
      </c>
      <c r="Q67" s="277"/>
      <c r="R67" s="270"/>
      <c r="S67" s="270"/>
      <c r="T67" s="271"/>
    </row>
    <row r="68" spans="1:20" s="46" customFormat="1" ht="18.75" hidden="1" customHeight="1" x14ac:dyDescent="0.2">
      <c r="A68" s="100">
        <f t="shared" si="17"/>
        <v>43</v>
      </c>
      <c r="B68" s="90"/>
      <c r="C68" s="89"/>
      <c r="D68" s="90"/>
      <c r="E68" s="98"/>
      <c r="F68" s="99"/>
      <c r="G68" s="116">
        <f t="shared" si="14"/>
        <v>0</v>
      </c>
      <c r="H68" s="166"/>
      <c r="I68" s="117"/>
      <c r="J68" s="116">
        <f t="shared" si="15"/>
        <v>0</v>
      </c>
      <c r="K68" s="93">
        <f t="shared" si="9"/>
        <v>0</v>
      </c>
      <c r="L68" s="94">
        <f t="shared" si="10"/>
        <v>0</v>
      </c>
      <c r="M68" s="78">
        <f t="shared" si="11"/>
        <v>0</v>
      </c>
      <c r="N68" s="36">
        <f t="shared" si="12"/>
        <v>0</v>
      </c>
      <c r="O68" s="43">
        <f t="shared" si="16"/>
        <v>0</v>
      </c>
      <c r="P68" s="120">
        <f t="shared" si="13"/>
        <v>0</v>
      </c>
      <c r="Q68" s="277"/>
      <c r="R68" s="270"/>
      <c r="S68" s="270"/>
      <c r="T68" s="271"/>
    </row>
    <row r="69" spans="1:20" s="46" customFormat="1" ht="18.75" hidden="1" customHeight="1" x14ac:dyDescent="0.2">
      <c r="A69" s="100">
        <f t="shared" si="17"/>
        <v>44</v>
      </c>
      <c r="B69" s="90"/>
      <c r="C69" s="89"/>
      <c r="D69" s="90"/>
      <c r="E69" s="98"/>
      <c r="F69" s="99"/>
      <c r="G69" s="116">
        <f t="shared" si="14"/>
        <v>0</v>
      </c>
      <c r="H69" s="166"/>
      <c r="I69" s="117"/>
      <c r="J69" s="116">
        <f t="shared" si="15"/>
        <v>0</v>
      </c>
      <c r="K69" s="93">
        <f t="shared" si="9"/>
        <v>0</v>
      </c>
      <c r="L69" s="94">
        <f t="shared" si="10"/>
        <v>0</v>
      </c>
      <c r="M69" s="78">
        <f t="shared" si="11"/>
        <v>0</v>
      </c>
      <c r="N69" s="36">
        <f t="shared" si="12"/>
        <v>0</v>
      </c>
      <c r="O69" s="43">
        <f t="shared" si="16"/>
        <v>0</v>
      </c>
      <c r="P69" s="120">
        <f t="shared" si="13"/>
        <v>0</v>
      </c>
      <c r="Q69" s="277"/>
      <c r="R69" s="270"/>
      <c r="S69" s="270"/>
      <c r="T69" s="271"/>
    </row>
    <row r="70" spans="1:20" s="46" customFormat="1" ht="18.75" hidden="1" customHeight="1" x14ac:dyDescent="0.2">
      <c r="A70" s="100">
        <f t="shared" si="17"/>
        <v>45</v>
      </c>
      <c r="B70" s="90"/>
      <c r="C70" s="89"/>
      <c r="D70" s="90"/>
      <c r="E70" s="98"/>
      <c r="F70" s="99"/>
      <c r="G70" s="116">
        <f t="shared" si="14"/>
        <v>0</v>
      </c>
      <c r="H70" s="166"/>
      <c r="I70" s="117"/>
      <c r="J70" s="116">
        <f t="shared" si="15"/>
        <v>0</v>
      </c>
      <c r="K70" s="93">
        <f t="shared" si="9"/>
        <v>0</v>
      </c>
      <c r="L70" s="94">
        <f t="shared" si="10"/>
        <v>0</v>
      </c>
      <c r="M70" s="78">
        <f t="shared" si="11"/>
        <v>0</v>
      </c>
      <c r="N70" s="36">
        <f t="shared" si="12"/>
        <v>0</v>
      </c>
      <c r="O70" s="43">
        <f t="shared" si="16"/>
        <v>0</v>
      </c>
      <c r="P70" s="120">
        <f t="shared" si="13"/>
        <v>0</v>
      </c>
      <c r="Q70" s="277"/>
      <c r="R70" s="270"/>
      <c r="S70" s="270"/>
      <c r="T70" s="271"/>
    </row>
    <row r="71" spans="1:20" s="46" customFormat="1" ht="18.75" hidden="1" customHeight="1" x14ac:dyDescent="0.2">
      <c r="A71" s="100">
        <f t="shared" si="17"/>
        <v>46</v>
      </c>
      <c r="B71" s="90"/>
      <c r="C71" s="89"/>
      <c r="D71" s="90"/>
      <c r="E71" s="98"/>
      <c r="F71" s="99"/>
      <c r="G71" s="116">
        <f t="shared" si="14"/>
        <v>0</v>
      </c>
      <c r="H71" s="166"/>
      <c r="I71" s="117"/>
      <c r="J71" s="116">
        <f t="shared" si="15"/>
        <v>0</v>
      </c>
      <c r="K71" s="93">
        <f t="shared" si="9"/>
        <v>0</v>
      </c>
      <c r="L71" s="94">
        <f t="shared" si="10"/>
        <v>0</v>
      </c>
      <c r="M71" s="78">
        <f t="shared" si="11"/>
        <v>0</v>
      </c>
      <c r="N71" s="36">
        <f t="shared" si="12"/>
        <v>0</v>
      </c>
      <c r="O71" s="43">
        <f t="shared" si="16"/>
        <v>0</v>
      </c>
      <c r="P71" s="120">
        <f t="shared" si="13"/>
        <v>0</v>
      </c>
      <c r="Q71" s="277"/>
      <c r="R71" s="270"/>
      <c r="S71" s="270"/>
      <c r="T71" s="271"/>
    </row>
    <row r="72" spans="1:20" s="46" customFormat="1" ht="18.75" hidden="1" customHeight="1" x14ac:dyDescent="0.2">
      <c r="A72" s="100">
        <f t="shared" si="17"/>
        <v>47</v>
      </c>
      <c r="B72" s="90"/>
      <c r="C72" s="89"/>
      <c r="D72" s="90"/>
      <c r="E72" s="98"/>
      <c r="F72" s="99"/>
      <c r="G72" s="116">
        <f t="shared" si="14"/>
        <v>0</v>
      </c>
      <c r="H72" s="166"/>
      <c r="I72" s="117"/>
      <c r="J72" s="116">
        <f t="shared" si="15"/>
        <v>0</v>
      </c>
      <c r="K72" s="93">
        <f t="shared" si="9"/>
        <v>0</v>
      </c>
      <c r="L72" s="94">
        <f t="shared" si="10"/>
        <v>0</v>
      </c>
      <c r="M72" s="78">
        <f t="shared" si="11"/>
        <v>0</v>
      </c>
      <c r="N72" s="36">
        <f t="shared" si="12"/>
        <v>0</v>
      </c>
      <c r="O72" s="43">
        <f t="shared" si="16"/>
        <v>0</v>
      </c>
      <c r="P72" s="120">
        <f t="shared" si="13"/>
        <v>0</v>
      </c>
      <c r="Q72" s="277"/>
      <c r="R72" s="270"/>
      <c r="S72" s="270"/>
      <c r="T72" s="271"/>
    </row>
    <row r="73" spans="1:20" s="46" customFormat="1" ht="18.75" hidden="1" customHeight="1" x14ac:dyDescent="0.2">
      <c r="A73" s="100">
        <f t="shared" si="17"/>
        <v>48</v>
      </c>
      <c r="B73" s="90"/>
      <c r="C73" s="89"/>
      <c r="D73" s="90"/>
      <c r="E73" s="98"/>
      <c r="F73" s="99"/>
      <c r="G73" s="116">
        <f t="shared" si="14"/>
        <v>0</v>
      </c>
      <c r="H73" s="166"/>
      <c r="I73" s="117"/>
      <c r="J73" s="116">
        <f t="shared" si="15"/>
        <v>0</v>
      </c>
      <c r="K73" s="93">
        <f t="shared" si="9"/>
        <v>0</v>
      </c>
      <c r="L73" s="94">
        <f t="shared" si="10"/>
        <v>0</v>
      </c>
      <c r="M73" s="78">
        <f t="shared" si="11"/>
        <v>0</v>
      </c>
      <c r="N73" s="36">
        <f t="shared" si="12"/>
        <v>0</v>
      </c>
      <c r="O73" s="43">
        <f t="shared" si="16"/>
        <v>0</v>
      </c>
      <c r="P73" s="120">
        <f t="shared" si="13"/>
        <v>0</v>
      </c>
      <c r="Q73" s="277"/>
      <c r="R73" s="270"/>
      <c r="S73" s="270"/>
      <c r="T73" s="271"/>
    </row>
    <row r="74" spans="1:20" s="46" customFormat="1" ht="18.75" hidden="1" customHeight="1" x14ac:dyDescent="0.2">
      <c r="A74" s="100">
        <f t="shared" si="17"/>
        <v>49</v>
      </c>
      <c r="B74" s="90"/>
      <c r="C74" s="89"/>
      <c r="D74" s="90"/>
      <c r="E74" s="98"/>
      <c r="F74" s="99"/>
      <c r="G74" s="116">
        <f t="shared" si="14"/>
        <v>0</v>
      </c>
      <c r="H74" s="166"/>
      <c r="I74" s="117"/>
      <c r="J74" s="116">
        <f t="shared" si="15"/>
        <v>0</v>
      </c>
      <c r="K74" s="93">
        <f t="shared" si="9"/>
        <v>0</v>
      </c>
      <c r="L74" s="94">
        <f t="shared" si="10"/>
        <v>0</v>
      </c>
      <c r="M74" s="78">
        <f t="shared" si="11"/>
        <v>0</v>
      </c>
      <c r="N74" s="36">
        <f t="shared" si="12"/>
        <v>0</v>
      </c>
      <c r="O74" s="43">
        <f t="shared" si="16"/>
        <v>0</v>
      </c>
      <c r="P74" s="120">
        <f t="shared" si="13"/>
        <v>0</v>
      </c>
      <c r="Q74" s="277"/>
      <c r="R74" s="270"/>
      <c r="S74" s="270"/>
      <c r="T74" s="271"/>
    </row>
    <row r="75" spans="1:20" s="46" customFormat="1" ht="18.75" hidden="1" customHeight="1" thickBot="1" x14ac:dyDescent="0.25">
      <c r="A75" s="100">
        <f t="shared" si="17"/>
        <v>50</v>
      </c>
      <c r="B75" s="90"/>
      <c r="C75" s="89"/>
      <c r="D75" s="90"/>
      <c r="E75" s="98"/>
      <c r="F75" s="99"/>
      <c r="G75" s="116">
        <f t="shared" si="14"/>
        <v>0</v>
      </c>
      <c r="H75" s="166"/>
      <c r="I75" s="117"/>
      <c r="J75" s="116">
        <f t="shared" si="15"/>
        <v>0</v>
      </c>
      <c r="K75" s="93">
        <f t="shared" si="9"/>
        <v>0</v>
      </c>
      <c r="L75" s="95">
        <f t="shared" si="10"/>
        <v>0</v>
      </c>
      <c r="M75" s="79">
        <f t="shared" si="11"/>
        <v>0</v>
      </c>
      <c r="N75" s="57">
        <f t="shared" si="12"/>
        <v>0</v>
      </c>
      <c r="O75" s="43">
        <f t="shared" si="16"/>
        <v>0</v>
      </c>
      <c r="P75" s="120">
        <f t="shared" si="13"/>
        <v>0</v>
      </c>
      <c r="Q75" s="278"/>
      <c r="R75" s="279"/>
      <c r="S75" s="279"/>
      <c r="T75" s="280"/>
    </row>
    <row r="76" spans="1:20" s="107" customFormat="1" ht="42.75" hidden="1" customHeight="1" thickBot="1" x14ac:dyDescent="0.25">
      <c r="A76" s="69"/>
      <c r="B76" s="70"/>
      <c r="C76" s="70"/>
      <c r="D76" s="70"/>
      <c r="E76" s="71"/>
      <c r="F76" s="72"/>
      <c r="G76" s="72"/>
      <c r="H76" s="72"/>
      <c r="I76" s="72"/>
      <c r="J76" s="73"/>
      <c r="K76" s="74"/>
      <c r="L76" s="253" t="str">
        <f>IF(P76=P114,"Gesamtsumme:","Zwischensumme")</f>
        <v>Gesamtsumme:</v>
      </c>
      <c r="M76" s="254"/>
      <c r="N76" s="254"/>
      <c r="O76" s="254"/>
      <c r="P76" s="121">
        <f>SUM(P50:P75)</f>
        <v>0</v>
      </c>
      <c r="Q76" s="54"/>
      <c r="R76" s="54"/>
      <c r="S76" s="54"/>
      <c r="T76" s="54"/>
    </row>
    <row r="77" spans="1:20" s="45" customFormat="1" ht="24" hidden="1" customHeight="1" thickBot="1" x14ac:dyDescent="0.3">
      <c r="A77" s="252"/>
      <c r="B77" s="252"/>
      <c r="C77" s="75"/>
      <c r="D77" s="75" t="s">
        <v>30</v>
      </c>
      <c r="E77" s="44"/>
      <c r="F77" s="143" t="s">
        <v>36</v>
      </c>
      <c r="H77" s="145"/>
      <c r="L77" s="195"/>
      <c r="M77" s="195"/>
      <c r="N77" s="195"/>
      <c r="O77" s="195"/>
      <c r="P77" s="110"/>
    </row>
    <row r="78" spans="1:20" s="46" customFormat="1" ht="15.75" hidden="1" thickTop="1" x14ac:dyDescent="0.25">
      <c r="A78" s="252"/>
      <c r="B78" s="252"/>
      <c r="C78" s="48"/>
      <c r="D78" s="48" t="s">
        <v>47</v>
      </c>
      <c r="E78" s="147">
        <v>42370</v>
      </c>
      <c r="F78" s="161">
        <v>302</v>
      </c>
      <c r="H78" s="146"/>
      <c r="I78" s="45"/>
      <c r="J78" s="45"/>
      <c r="K78" s="45"/>
      <c r="L78" s="86"/>
      <c r="M78" s="86"/>
      <c r="N78" s="86"/>
      <c r="O78" s="86"/>
    </row>
    <row r="79" spans="1:20" ht="15" hidden="1" x14ac:dyDescent="0.25">
      <c r="A79" s="24"/>
      <c r="B79" s="24"/>
      <c r="C79" s="34"/>
      <c r="D79" s="34"/>
      <c r="E79" s="49"/>
      <c r="F79" s="162"/>
      <c r="G79" s="25"/>
      <c r="H79" s="146"/>
      <c r="I79" s="45"/>
      <c r="J79" s="45"/>
      <c r="K79" s="45"/>
      <c r="L79" s="45"/>
      <c r="M79" s="45"/>
      <c r="N79" s="45"/>
      <c r="O79" s="45"/>
      <c r="P79" s="25"/>
      <c r="Q79" s="25"/>
      <c r="R79" s="25"/>
      <c r="S79" s="25"/>
      <c r="T79" s="25"/>
    </row>
    <row r="80" spans="1:20" ht="5.25" hidden="1" customHeight="1" x14ac:dyDescent="0.2">
      <c r="A80" s="24"/>
      <c r="B80" s="24"/>
      <c r="C80" s="24"/>
      <c r="D80" s="25"/>
      <c r="E80" s="24"/>
      <c r="F80" s="25"/>
      <c r="G80" s="25"/>
      <c r="H80" s="25"/>
      <c r="I80" s="45"/>
      <c r="J80" s="45"/>
      <c r="K80" s="45"/>
      <c r="L80" s="45"/>
      <c r="M80" s="45"/>
      <c r="N80" s="45"/>
      <c r="O80" s="45"/>
      <c r="P80" s="25"/>
      <c r="Q80" s="25"/>
      <c r="R80" s="25"/>
      <c r="S80" s="25"/>
      <c r="T80" s="25"/>
    </row>
    <row r="81" spans="1:20" ht="35.25" hidden="1" customHeight="1" x14ac:dyDescent="0.25">
      <c r="A81" s="25"/>
      <c r="B81" s="25"/>
      <c r="C81" s="174"/>
      <c r="D81" s="183" t="s">
        <v>63</v>
      </c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74"/>
      <c r="Q81" s="174"/>
      <c r="R81" s="25"/>
      <c r="S81" s="25"/>
      <c r="T81" s="25"/>
    </row>
    <row r="82" spans="1:20" ht="46.5" hidden="1" customHeight="1" x14ac:dyDescent="0.2">
      <c r="A82" s="28"/>
      <c r="B82" s="28"/>
      <c r="C82" s="28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25"/>
      <c r="Q82" s="25"/>
      <c r="R82" s="25"/>
      <c r="S82" s="25"/>
      <c r="T82" s="25"/>
    </row>
    <row r="83" spans="1:20" ht="31.5" hidden="1" customHeight="1" x14ac:dyDescent="0.2">
      <c r="A83" s="185" t="s">
        <v>43</v>
      </c>
      <c r="B83" s="185"/>
      <c r="C83" s="185"/>
      <c r="D83" s="180"/>
      <c r="E83" s="65"/>
      <c r="F83" s="66"/>
      <c r="G83" s="66"/>
      <c r="H83" s="66"/>
      <c r="I83" s="66"/>
      <c r="J83" s="67"/>
      <c r="K83" s="68"/>
      <c r="L83" s="68"/>
      <c r="M83" s="68"/>
      <c r="N83" s="68"/>
      <c r="O83" s="68"/>
      <c r="P83" s="66"/>
      <c r="Q83" s="66"/>
      <c r="R83" s="66"/>
      <c r="S83" s="66"/>
      <c r="T83" s="178" t="s">
        <v>74</v>
      </c>
    </row>
    <row r="84" spans="1:20" ht="4.5" hidden="1" customHeight="1" thickBot="1" x14ac:dyDescent="0.25">
      <c r="A84" s="251"/>
      <c r="B84" s="251"/>
      <c r="C84" s="251"/>
      <c r="D84" s="251"/>
      <c r="E84" s="32"/>
      <c r="F84" s="33"/>
      <c r="G84" s="33"/>
      <c r="H84" s="25"/>
      <c r="I84" s="25"/>
      <c r="J84" s="38"/>
      <c r="K84" s="45"/>
      <c r="L84" s="45"/>
      <c r="M84" s="45"/>
      <c r="N84" s="45"/>
      <c r="O84" s="45"/>
      <c r="P84" s="25"/>
      <c r="Q84" s="25"/>
      <c r="R84" s="25"/>
      <c r="S84" s="25"/>
      <c r="T84" s="25"/>
    </row>
    <row r="85" spans="1:20" s="26" customFormat="1" ht="61.5" hidden="1" customHeight="1" x14ac:dyDescent="0.2">
      <c r="A85" s="219" t="s">
        <v>0</v>
      </c>
      <c r="B85" s="216" t="s">
        <v>72</v>
      </c>
      <c r="C85" s="222" t="s">
        <v>16</v>
      </c>
      <c r="D85" s="223"/>
      <c r="E85" s="30" t="s">
        <v>34</v>
      </c>
      <c r="F85" s="35" t="s">
        <v>33</v>
      </c>
      <c r="G85" s="37"/>
      <c r="H85" s="214" t="s">
        <v>62</v>
      </c>
      <c r="I85" s="215"/>
      <c r="J85" s="81"/>
      <c r="K85" s="248" t="s">
        <v>40</v>
      </c>
      <c r="L85" s="249"/>
      <c r="M85" s="249"/>
      <c r="N85" s="249"/>
      <c r="O85" s="250"/>
      <c r="P85" s="196" t="s">
        <v>36</v>
      </c>
      <c r="Q85" s="275" t="s">
        <v>53</v>
      </c>
      <c r="R85" s="265"/>
      <c r="S85" s="265"/>
      <c r="T85" s="266"/>
    </row>
    <row r="86" spans="1:20" s="31" customFormat="1" ht="14.25" hidden="1" customHeight="1" x14ac:dyDescent="0.2">
      <c r="A86" s="220"/>
      <c r="B86" s="217"/>
      <c r="C86" s="198" t="s">
        <v>2</v>
      </c>
      <c r="D86" s="200" t="s">
        <v>3</v>
      </c>
      <c r="E86" s="202" t="s">
        <v>17</v>
      </c>
      <c r="F86" s="204" t="s">
        <v>17</v>
      </c>
      <c r="G86" s="206" t="s">
        <v>32</v>
      </c>
      <c r="H86" s="186" t="s">
        <v>18</v>
      </c>
      <c r="I86" s="224" t="s">
        <v>19</v>
      </c>
      <c r="J86" s="188" t="s">
        <v>25</v>
      </c>
      <c r="K86" s="84"/>
      <c r="L86" s="208" t="s">
        <v>38</v>
      </c>
      <c r="M86" s="88"/>
      <c r="N86" s="210" t="s">
        <v>39</v>
      </c>
      <c r="O86" s="193" t="s">
        <v>25</v>
      </c>
      <c r="P86" s="197"/>
      <c r="Q86" s="276"/>
      <c r="R86" s="267"/>
      <c r="S86" s="267"/>
      <c r="T86" s="268"/>
    </row>
    <row r="87" spans="1:20" s="27" customFormat="1" ht="34.5" hidden="1" customHeight="1" thickBot="1" x14ac:dyDescent="0.25">
      <c r="A87" s="221"/>
      <c r="B87" s="218"/>
      <c r="C87" s="199"/>
      <c r="D87" s="201"/>
      <c r="E87" s="203"/>
      <c r="F87" s="205"/>
      <c r="G87" s="207"/>
      <c r="H87" s="187"/>
      <c r="I87" s="225"/>
      <c r="J87" s="189"/>
      <c r="K87" s="85" t="s">
        <v>37</v>
      </c>
      <c r="L87" s="209"/>
      <c r="M87" s="92" t="s">
        <v>48</v>
      </c>
      <c r="N87" s="211"/>
      <c r="O87" s="194"/>
      <c r="P87" s="197"/>
      <c r="Q87" s="276"/>
      <c r="R87" s="267"/>
      <c r="S87" s="267"/>
      <c r="T87" s="268"/>
    </row>
    <row r="88" spans="1:20" s="107" customFormat="1" ht="19.5" hidden="1" customHeight="1" thickBot="1" x14ac:dyDescent="0.25">
      <c r="A88" s="59"/>
      <c r="B88" s="60"/>
      <c r="C88" s="61"/>
      <c r="D88" s="60"/>
      <c r="E88" s="62"/>
      <c r="F88" s="64"/>
      <c r="G88" s="64"/>
      <c r="H88" s="64"/>
      <c r="I88" s="64"/>
      <c r="J88" s="83"/>
      <c r="K88" s="64"/>
      <c r="L88" s="190" t="s">
        <v>51</v>
      </c>
      <c r="M88" s="191"/>
      <c r="N88" s="191"/>
      <c r="O88" s="192"/>
      <c r="P88" s="108">
        <f>SUM(P76)</f>
        <v>0</v>
      </c>
      <c r="Q88" s="277"/>
      <c r="R88" s="270"/>
      <c r="S88" s="270"/>
      <c r="T88" s="271"/>
    </row>
    <row r="89" spans="1:20" s="46" customFormat="1" ht="18.75" hidden="1" customHeight="1" x14ac:dyDescent="0.2">
      <c r="A89" s="100">
        <f>A75+1</f>
        <v>51</v>
      </c>
      <c r="B89" s="90"/>
      <c r="C89" s="89"/>
      <c r="D89" s="90"/>
      <c r="E89" s="98"/>
      <c r="F89" s="99"/>
      <c r="G89" s="116">
        <f>(DAY(E89)&gt;1)*(MIN(F89+1,DATE(YEAR(E89), MONTH(E89)+1,1))-E89) + 30*MAX(,12*(YEAR(F89)-YEAR(E89))+MONTH(F89)-MONTH(E89)+(DAY(E89)=1)-(DAY(F89+1)&gt;1)) + DAY(F89)*(DAY(F89+1)&gt;1)*(1-(DAY(E89)&gt;1)*(TEXT(E89,"JJJJMM")=TEXT(F89,"JJJJMM")))</f>
        <v>0</v>
      </c>
      <c r="H89" s="166"/>
      <c r="I89" s="117"/>
      <c r="J89" s="116">
        <f>(DAY(H89)&gt;1)*(MIN(I89+1,DATE(YEAR(H89), MONTH(H89)+1,1))-H89) + 30*MAX(,12*(YEAR(I89)-YEAR(H89))+MONTH(I89)-MONTH(H89)+(DAY(H89)=1)-(DAY(I89+1)&gt;1)) + DAY(I89)*(DAY(I89+1)&gt;1)*(1-(DAY(H89)&gt;1)*(TEXT(H89,"JJJJMM")=TEXT(I89,"JJJJMM")))</f>
        <v>0</v>
      </c>
      <c r="K89" s="93">
        <f t="shared" ref="K89:K113" si="18">IF(H89&gt;=E89,H89,E89)</f>
        <v>0</v>
      </c>
      <c r="L89" s="94">
        <f t="shared" ref="L89:L113" si="19">IF($H$6&gt;=K89,$H$6,K89)</f>
        <v>0</v>
      </c>
      <c r="M89" s="78">
        <f t="shared" ref="M89:M113" si="20">IF(I89&lt;=F89,I89,F89)</f>
        <v>0</v>
      </c>
      <c r="N89" s="36">
        <f t="shared" ref="N89:N113" si="21">IF($Q$6&lt;=M89,$Q$6,M89)</f>
        <v>0</v>
      </c>
      <c r="O89" s="43">
        <f>IF(L89&gt;N89,"0",((DAY(L89)&gt;1)*(MIN(N89+1,DATE(YEAR(L89), MONTH(L89)+1,1))-L89) + 30*MAX(,12*(YEAR(N89)-YEAR(L89))+MONTH(N89)-MONTH(L89)+(DAY(L89)=1)-(DAY(N89+1)&gt;1)) + DAY(N89)*(DAY(N89+1)&gt;1)*(1-(DAY(L89)&gt;1)*(TEXT(L89,"JJJJMM")=TEXT(N89,"JJJJMM")))))</f>
        <v>0</v>
      </c>
      <c r="P89" s="120">
        <f t="shared" ref="P89:P113" si="22">O89*$H$268/30</f>
        <v>0</v>
      </c>
      <c r="Q89" s="277"/>
      <c r="R89" s="270"/>
      <c r="S89" s="270"/>
      <c r="T89" s="271"/>
    </row>
    <row r="90" spans="1:20" s="46" customFormat="1" ht="18.75" hidden="1" customHeight="1" x14ac:dyDescent="0.2">
      <c r="A90" s="100">
        <f>A89+1</f>
        <v>52</v>
      </c>
      <c r="B90" s="90"/>
      <c r="C90" s="89"/>
      <c r="D90" s="90"/>
      <c r="E90" s="98"/>
      <c r="F90" s="99"/>
      <c r="G90" s="116">
        <f t="shared" ref="G90:G113" si="23">(DAY(E90)&gt;1)*(MIN(F90+1,DATE(YEAR(E90), MONTH(E90)+1,1))-E90) + 30*MAX(,12*(YEAR(F90)-YEAR(E90))+MONTH(F90)-MONTH(E90)+(DAY(E90)=1)-(DAY(F90+1)&gt;1)) + DAY(F90)*(DAY(F90+1)&gt;1)*(1-(DAY(E90)&gt;1)*(TEXT(E90,"JJJJMM")=TEXT(F90,"JJJJMM")))</f>
        <v>0</v>
      </c>
      <c r="H90" s="166"/>
      <c r="I90" s="117"/>
      <c r="J90" s="116">
        <f t="shared" ref="J90:J113" si="24">(DAY(H90)&gt;1)*(MIN(I90+1,DATE(YEAR(H90), MONTH(H90)+1,1))-H90) + 30*MAX(,12*(YEAR(I90)-YEAR(H90))+MONTH(I90)-MONTH(H90)+(DAY(H90)=1)-(DAY(I90+1)&gt;1)) + DAY(I90)*(DAY(I90+1)&gt;1)*(1-(DAY(H90)&gt;1)*(TEXT(H90,"JJJJMM")=TEXT(I90,"JJJJMM")))</f>
        <v>0</v>
      </c>
      <c r="K90" s="93">
        <f t="shared" si="18"/>
        <v>0</v>
      </c>
      <c r="L90" s="94">
        <f t="shared" si="19"/>
        <v>0</v>
      </c>
      <c r="M90" s="78">
        <f t="shared" si="20"/>
        <v>0</v>
      </c>
      <c r="N90" s="36">
        <f t="shared" si="21"/>
        <v>0</v>
      </c>
      <c r="O90" s="43">
        <f t="shared" ref="O90:O113" si="25">IF(L90&gt;N90,"0",((DAY(L90)&gt;1)*(MIN(N90+1,DATE(YEAR(L90), MONTH(L90)+1,1))-L90) + 30*MAX(,12*(YEAR(N90)-YEAR(L90))+MONTH(N90)-MONTH(L90)+(DAY(L90)=1)-(DAY(N90+1)&gt;1)) + DAY(N90)*(DAY(N90+1)&gt;1)*(1-(DAY(L90)&gt;1)*(TEXT(L90,"JJJJMM")=TEXT(N90,"JJJJMM")))))</f>
        <v>0</v>
      </c>
      <c r="P90" s="120">
        <f t="shared" si="22"/>
        <v>0</v>
      </c>
      <c r="Q90" s="277"/>
      <c r="R90" s="270"/>
      <c r="S90" s="270"/>
      <c r="T90" s="271"/>
    </row>
    <row r="91" spans="1:20" s="46" customFormat="1" ht="18.75" hidden="1" customHeight="1" x14ac:dyDescent="0.2">
      <c r="A91" s="100">
        <f t="shared" ref="A91:A113" si="26">A90+1</f>
        <v>53</v>
      </c>
      <c r="B91" s="90"/>
      <c r="C91" s="89"/>
      <c r="D91" s="90"/>
      <c r="E91" s="98"/>
      <c r="F91" s="99"/>
      <c r="G91" s="116">
        <f t="shared" si="23"/>
        <v>0</v>
      </c>
      <c r="H91" s="166"/>
      <c r="I91" s="117"/>
      <c r="J91" s="116">
        <f t="shared" si="24"/>
        <v>0</v>
      </c>
      <c r="K91" s="93">
        <f t="shared" si="18"/>
        <v>0</v>
      </c>
      <c r="L91" s="94">
        <f t="shared" si="19"/>
        <v>0</v>
      </c>
      <c r="M91" s="78">
        <f t="shared" si="20"/>
        <v>0</v>
      </c>
      <c r="N91" s="36">
        <f t="shared" si="21"/>
        <v>0</v>
      </c>
      <c r="O91" s="43">
        <f t="shared" si="25"/>
        <v>0</v>
      </c>
      <c r="P91" s="120">
        <f t="shared" si="22"/>
        <v>0</v>
      </c>
      <c r="Q91" s="277"/>
      <c r="R91" s="270"/>
      <c r="S91" s="270"/>
      <c r="T91" s="271"/>
    </row>
    <row r="92" spans="1:20" s="46" customFormat="1" ht="18.75" hidden="1" customHeight="1" x14ac:dyDescent="0.2">
      <c r="A92" s="100">
        <f t="shared" si="26"/>
        <v>54</v>
      </c>
      <c r="B92" s="90"/>
      <c r="C92" s="89"/>
      <c r="D92" s="90"/>
      <c r="E92" s="98"/>
      <c r="F92" s="99"/>
      <c r="G92" s="116">
        <f t="shared" si="23"/>
        <v>0</v>
      </c>
      <c r="H92" s="166"/>
      <c r="I92" s="117"/>
      <c r="J92" s="116">
        <f t="shared" si="24"/>
        <v>0</v>
      </c>
      <c r="K92" s="93">
        <f t="shared" si="18"/>
        <v>0</v>
      </c>
      <c r="L92" s="94">
        <f t="shared" si="19"/>
        <v>0</v>
      </c>
      <c r="M92" s="78">
        <f t="shared" si="20"/>
        <v>0</v>
      </c>
      <c r="N92" s="36">
        <f t="shared" si="21"/>
        <v>0</v>
      </c>
      <c r="O92" s="43">
        <f t="shared" si="25"/>
        <v>0</v>
      </c>
      <c r="P92" s="120">
        <f t="shared" si="22"/>
        <v>0</v>
      </c>
      <c r="Q92" s="277"/>
      <c r="R92" s="270"/>
      <c r="S92" s="270"/>
      <c r="T92" s="271"/>
    </row>
    <row r="93" spans="1:20" s="46" customFormat="1" ht="18.75" hidden="1" customHeight="1" x14ac:dyDescent="0.2">
      <c r="A93" s="100">
        <f t="shared" si="26"/>
        <v>55</v>
      </c>
      <c r="B93" s="90"/>
      <c r="C93" s="89"/>
      <c r="D93" s="90"/>
      <c r="E93" s="98"/>
      <c r="F93" s="99"/>
      <c r="G93" s="116">
        <f t="shared" si="23"/>
        <v>0</v>
      </c>
      <c r="H93" s="166"/>
      <c r="I93" s="117"/>
      <c r="J93" s="116">
        <f t="shared" si="24"/>
        <v>0</v>
      </c>
      <c r="K93" s="93">
        <f t="shared" si="18"/>
        <v>0</v>
      </c>
      <c r="L93" s="94">
        <f t="shared" si="19"/>
        <v>0</v>
      </c>
      <c r="M93" s="78">
        <f t="shared" si="20"/>
        <v>0</v>
      </c>
      <c r="N93" s="36">
        <f t="shared" si="21"/>
        <v>0</v>
      </c>
      <c r="O93" s="43">
        <f t="shared" si="25"/>
        <v>0</v>
      </c>
      <c r="P93" s="120">
        <f t="shared" si="22"/>
        <v>0</v>
      </c>
      <c r="Q93" s="277"/>
      <c r="R93" s="270"/>
      <c r="S93" s="270"/>
      <c r="T93" s="271"/>
    </row>
    <row r="94" spans="1:20" s="46" customFormat="1" ht="18.75" hidden="1" customHeight="1" x14ac:dyDescent="0.2">
      <c r="A94" s="100">
        <f t="shared" si="26"/>
        <v>56</v>
      </c>
      <c r="B94" s="90"/>
      <c r="C94" s="89"/>
      <c r="D94" s="90"/>
      <c r="E94" s="98"/>
      <c r="F94" s="99"/>
      <c r="G94" s="116">
        <f t="shared" si="23"/>
        <v>0</v>
      </c>
      <c r="H94" s="166"/>
      <c r="I94" s="117"/>
      <c r="J94" s="116">
        <f t="shared" si="24"/>
        <v>0</v>
      </c>
      <c r="K94" s="93">
        <f t="shared" si="18"/>
        <v>0</v>
      </c>
      <c r="L94" s="94">
        <f t="shared" si="19"/>
        <v>0</v>
      </c>
      <c r="M94" s="78">
        <f t="shared" si="20"/>
        <v>0</v>
      </c>
      <c r="N94" s="36">
        <f t="shared" si="21"/>
        <v>0</v>
      </c>
      <c r="O94" s="43">
        <f t="shared" si="25"/>
        <v>0</v>
      </c>
      <c r="P94" s="120">
        <f t="shared" si="22"/>
        <v>0</v>
      </c>
      <c r="Q94" s="277"/>
      <c r="R94" s="270"/>
      <c r="S94" s="270"/>
      <c r="T94" s="271"/>
    </row>
    <row r="95" spans="1:20" s="46" customFormat="1" ht="18.75" hidden="1" customHeight="1" x14ac:dyDescent="0.2">
      <c r="A95" s="100">
        <f t="shared" si="26"/>
        <v>57</v>
      </c>
      <c r="B95" s="90"/>
      <c r="C95" s="89"/>
      <c r="D95" s="90"/>
      <c r="E95" s="98"/>
      <c r="F95" s="99"/>
      <c r="G95" s="116">
        <f t="shared" si="23"/>
        <v>0</v>
      </c>
      <c r="H95" s="166"/>
      <c r="I95" s="117"/>
      <c r="J95" s="116">
        <f t="shared" si="24"/>
        <v>0</v>
      </c>
      <c r="K95" s="93">
        <f t="shared" si="18"/>
        <v>0</v>
      </c>
      <c r="L95" s="94">
        <f t="shared" si="19"/>
        <v>0</v>
      </c>
      <c r="M95" s="78">
        <f t="shared" si="20"/>
        <v>0</v>
      </c>
      <c r="N95" s="36">
        <f t="shared" si="21"/>
        <v>0</v>
      </c>
      <c r="O95" s="43">
        <f t="shared" si="25"/>
        <v>0</v>
      </c>
      <c r="P95" s="120">
        <f t="shared" si="22"/>
        <v>0</v>
      </c>
      <c r="Q95" s="277"/>
      <c r="R95" s="270"/>
      <c r="S95" s="270"/>
      <c r="T95" s="271"/>
    </row>
    <row r="96" spans="1:20" s="46" customFormat="1" ht="18.75" hidden="1" customHeight="1" x14ac:dyDescent="0.2">
      <c r="A96" s="100">
        <f t="shared" si="26"/>
        <v>58</v>
      </c>
      <c r="B96" s="90"/>
      <c r="C96" s="89"/>
      <c r="D96" s="90"/>
      <c r="E96" s="98"/>
      <c r="F96" s="99"/>
      <c r="G96" s="116">
        <f t="shared" si="23"/>
        <v>0</v>
      </c>
      <c r="H96" s="166"/>
      <c r="I96" s="117"/>
      <c r="J96" s="116">
        <f t="shared" si="24"/>
        <v>0</v>
      </c>
      <c r="K96" s="93">
        <f t="shared" si="18"/>
        <v>0</v>
      </c>
      <c r="L96" s="94">
        <f t="shared" si="19"/>
        <v>0</v>
      </c>
      <c r="M96" s="78">
        <f t="shared" si="20"/>
        <v>0</v>
      </c>
      <c r="N96" s="36">
        <f t="shared" si="21"/>
        <v>0</v>
      </c>
      <c r="O96" s="43">
        <f t="shared" si="25"/>
        <v>0</v>
      </c>
      <c r="P96" s="120">
        <f t="shared" si="22"/>
        <v>0</v>
      </c>
      <c r="Q96" s="277"/>
      <c r="R96" s="270"/>
      <c r="S96" s="270"/>
      <c r="T96" s="271"/>
    </row>
    <row r="97" spans="1:20" s="46" customFormat="1" ht="18.75" hidden="1" customHeight="1" x14ac:dyDescent="0.2">
      <c r="A97" s="100">
        <f t="shared" si="26"/>
        <v>59</v>
      </c>
      <c r="B97" s="90"/>
      <c r="C97" s="89"/>
      <c r="D97" s="90"/>
      <c r="E97" s="98"/>
      <c r="F97" s="99"/>
      <c r="G97" s="116">
        <f t="shared" si="23"/>
        <v>0</v>
      </c>
      <c r="H97" s="166"/>
      <c r="I97" s="117"/>
      <c r="J97" s="116">
        <f t="shared" si="24"/>
        <v>0</v>
      </c>
      <c r="K97" s="93">
        <f t="shared" si="18"/>
        <v>0</v>
      </c>
      <c r="L97" s="94">
        <f t="shared" si="19"/>
        <v>0</v>
      </c>
      <c r="M97" s="78">
        <f t="shared" si="20"/>
        <v>0</v>
      </c>
      <c r="N97" s="36">
        <f t="shared" si="21"/>
        <v>0</v>
      </c>
      <c r="O97" s="43">
        <f t="shared" si="25"/>
        <v>0</v>
      </c>
      <c r="P97" s="120">
        <f t="shared" si="22"/>
        <v>0</v>
      </c>
      <c r="Q97" s="277"/>
      <c r="R97" s="270"/>
      <c r="S97" s="270"/>
      <c r="T97" s="271"/>
    </row>
    <row r="98" spans="1:20" s="46" customFormat="1" ht="18.75" hidden="1" customHeight="1" x14ac:dyDescent="0.2">
      <c r="A98" s="100">
        <f t="shared" si="26"/>
        <v>60</v>
      </c>
      <c r="B98" s="90"/>
      <c r="C98" s="89"/>
      <c r="D98" s="90"/>
      <c r="E98" s="98"/>
      <c r="F98" s="99"/>
      <c r="G98" s="116">
        <f t="shared" si="23"/>
        <v>0</v>
      </c>
      <c r="H98" s="166"/>
      <c r="I98" s="117"/>
      <c r="J98" s="116">
        <f t="shared" si="24"/>
        <v>0</v>
      </c>
      <c r="K98" s="93">
        <f t="shared" si="18"/>
        <v>0</v>
      </c>
      <c r="L98" s="94">
        <f t="shared" si="19"/>
        <v>0</v>
      </c>
      <c r="M98" s="78">
        <f t="shared" si="20"/>
        <v>0</v>
      </c>
      <c r="N98" s="36">
        <f t="shared" si="21"/>
        <v>0</v>
      </c>
      <c r="O98" s="43">
        <f t="shared" si="25"/>
        <v>0</v>
      </c>
      <c r="P98" s="120">
        <f t="shared" si="22"/>
        <v>0</v>
      </c>
      <c r="Q98" s="277"/>
      <c r="R98" s="270"/>
      <c r="S98" s="270"/>
      <c r="T98" s="271"/>
    </row>
    <row r="99" spans="1:20" s="46" customFormat="1" ht="18.75" hidden="1" customHeight="1" x14ac:dyDescent="0.2">
      <c r="A99" s="100">
        <f t="shared" si="26"/>
        <v>61</v>
      </c>
      <c r="B99" s="90"/>
      <c r="C99" s="89"/>
      <c r="D99" s="90"/>
      <c r="E99" s="98"/>
      <c r="F99" s="99"/>
      <c r="G99" s="116">
        <f t="shared" si="23"/>
        <v>0</v>
      </c>
      <c r="H99" s="166"/>
      <c r="I99" s="117"/>
      <c r="J99" s="116">
        <f t="shared" si="24"/>
        <v>0</v>
      </c>
      <c r="K99" s="93">
        <f t="shared" si="18"/>
        <v>0</v>
      </c>
      <c r="L99" s="94">
        <f t="shared" si="19"/>
        <v>0</v>
      </c>
      <c r="M99" s="78">
        <f t="shared" si="20"/>
        <v>0</v>
      </c>
      <c r="N99" s="36">
        <f t="shared" si="21"/>
        <v>0</v>
      </c>
      <c r="O99" s="43">
        <f t="shared" si="25"/>
        <v>0</v>
      </c>
      <c r="P99" s="120">
        <f t="shared" si="22"/>
        <v>0</v>
      </c>
      <c r="Q99" s="277"/>
      <c r="R99" s="270"/>
      <c r="S99" s="270"/>
      <c r="T99" s="271"/>
    </row>
    <row r="100" spans="1:20" s="46" customFormat="1" ht="18.75" hidden="1" customHeight="1" x14ac:dyDescent="0.2">
      <c r="A100" s="100">
        <f t="shared" si="26"/>
        <v>62</v>
      </c>
      <c r="B100" s="90"/>
      <c r="C100" s="89"/>
      <c r="D100" s="90"/>
      <c r="E100" s="98"/>
      <c r="F100" s="99"/>
      <c r="G100" s="116">
        <f t="shared" si="23"/>
        <v>0</v>
      </c>
      <c r="H100" s="166"/>
      <c r="I100" s="117"/>
      <c r="J100" s="116">
        <f t="shared" si="24"/>
        <v>0</v>
      </c>
      <c r="K100" s="93">
        <f t="shared" si="18"/>
        <v>0</v>
      </c>
      <c r="L100" s="94">
        <f t="shared" si="19"/>
        <v>0</v>
      </c>
      <c r="M100" s="78">
        <f t="shared" si="20"/>
        <v>0</v>
      </c>
      <c r="N100" s="36">
        <f t="shared" si="21"/>
        <v>0</v>
      </c>
      <c r="O100" s="43">
        <f t="shared" si="25"/>
        <v>0</v>
      </c>
      <c r="P100" s="120">
        <f t="shared" si="22"/>
        <v>0</v>
      </c>
      <c r="Q100" s="277"/>
      <c r="R100" s="270"/>
      <c r="S100" s="270"/>
      <c r="T100" s="271"/>
    </row>
    <row r="101" spans="1:20" s="46" customFormat="1" ht="18.75" hidden="1" customHeight="1" x14ac:dyDescent="0.2">
      <c r="A101" s="100">
        <f t="shared" si="26"/>
        <v>63</v>
      </c>
      <c r="B101" s="90"/>
      <c r="C101" s="89"/>
      <c r="D101" s="90"/>
      <c r="E101" s="98"/>
      <c r="F101" s="99"/>
      <c r="G101" s="116">
        <f t="shared" si="23"/>
        <v>0</v>
      </c>
      <c r="H101" s="166"/>
      <c r="I101" s="117"/>
      <c r="J101" s="116">
        <f t="shared" si="24"/>
        <v>0</v>
      </c>
      <c r="K101" s="93">
        <f t="shared" si="18"/>
        <v>0</v>
      </c>
      <c r="L101" s="94">
        <f t="shared" si="19"/>
        <v>0</v>
      </c>
      <c r="M101" s="78">
        <f t="shared" si="20"/>
        <v>0</v>
      </c>
      <c r="N101" s="36">
        <f t="shared" si="21"/>
        <v>0</v>
      </c>
      <c r="O101" s="43">
        <f t="shared" si="25"/>
        <v>0</v>
      </c>
      <c r="P101" s="120">
        <f t="shared" si="22"/>
        <v>0</v>
      </c>
      <c r="Q101" s="277"/>
      <c r="R101" s="270"/>
      <c r="S101" s="270"/>
      <c r="T101" s="271"/>
    </row>
    <row r="102" spans="1:20" s="46" customFormat="1" ht="18.75" hidden="1" customHeight="1" x14ac:dyDescent="0.2">
      <c r="A102" s="100">
        <f t="shared" si="26"/>
        <v>64</v>
      </c>
      <c r="B102" s="90"/>
      <c r="C102" s="89"/>
      <c r="D102" s="90"/>
      <c r="E102" s="98"/>
      <c r="F102" s="99"/>
      <c r="G102" s="116">
        <f t="shared" si="23"/>
        <v>0</v>
      </c>
      <c r="H102" s="166"/>
      <c r="I102" s="117"/>
      <c r="J102" s="116">
        <f t="shared" si="24"/>
        <v>0</v>
      </c>
      <c r="K102" s="93">
        <f t="shared" si="18"/>
        <v>0</v>
      </c>
      <c r="L102" s="94">
        <f t="shared" si="19"/>
        <v>0</v>
      </c>
      <c r="M102" s="78">
        <f t="shared" si="20"/>
        <v>0</v>
      </c>
      <c r="N102" s="36">
        <f t="shared" si="21"/>
        <v>0</v>
      </c>
      <c r="O102" s="43">
        <f t="shared" si="25"/>
        <v>0</v>
      </c>
      <c r="P102" s="120">
        <f t="shared" si="22"/>
        <v>0</v>
      </c>
      <c r="Q102" s="277"/>
      <c r="R102" s="270"/>
      <c r="S102" s="270"/>
      <c r="T102" s="271"/>
    </row>
    <row r="103" spans="1:20" s="46" customFormat="1" ht="18.75" hidden="1" customHeight="1" x14ac:dyDescent="0.2">
      <c r="A103" s="100">
        <f t="shared" si="26"/>
        <v>65</v>
      </c>
      <c r="B103" s="90"/>
      <c r="C103" s="89"/>
      <c r="D103" s="90"/>
      <c r="E103" s="98"/>
      <c r="F103" s="99"/>
      <c r="G103" s="116">
        <f t="shared" si="23"/>
        <v>0</v>
      </c>
      <c r="H103" s="166"/>
      <c r="I103" s="117"/>
      <c r="J103" s="116">
        <f t="shared" si="24"/>
        <v>0</v>
      </c>
      <c r="K103" s="93">
        <f t="shared" si="18"/>
        <v>0</v>
      </c>
      <c r="L103" s="94">
        <f t="shared" si="19"/>
        <v>0</v>
      </c>
      <c r="M103" s="78">
        <f t="shared" si="20"/>
        <v>0</v>
      </c>
      <c r="N103" s="36">
        <f t="shared" si="21"/>
        <v>0</v>
      </c>
      <c r="O103" s="43">
        <f t="shared" si="25"/>
        <v>0</v>
      </c>
      <c r="P103" s="120">
        <f t="shared" si="22"/>
        <v>0</v>
      </c>
      <c r="Q103" s="277"/>
      <c r="R103" s="270"/>
      <c r="S103" s="270"/>
      <c r="T103" s="271"/>
    </row>
    <row r="104" spans="1:20" s="46" customFormat="1" ht="18.75" hidden="1" customHeight="1" x14ac:dyDescent="0.2">
      <c r="A104" s="100">
        <f t="shared" si="26"/>
        <v>66</v>
      </c>
      <c r="B104" s="90"/>
      <c r="C104" s="89"/>
      <c r="D104" s="90"/>
      <c r="E104" s="98"/>
      <c r="F104" s="99"/>
      <c r="G104" s="116">
        <f t="shared" si="23"/>
        <v>0</v>
      </c>
      <c r="H104" s="166"/>
      <c r="I104" s="117"/>
      <c r="J104" s="116">
        <f t="shared" si="24"/>
        <v>0</v>
      </c>
      <c r="K104" s="93">
        <f t="shared" si="18"/>
        <v>0</v>
      </c>
      <c r="L104" s="94">
        <f t="shared" si="19"/>
        <v>0</v>
      </c>
      <c r="M104" s="78">
        <f t="shared" si="20"/>
        <v>0</v>
      </c>
      <c r="N104" s="36">
        <f t="shared" si="21"/>
        <v>0</v>
      </c>
      <c r="O104" s="43">
        <f t="shared" si="25"/>
        <v>0</v>
      </c>
      <c r="P104" s="120">
        <f t="shared" si="22"/>
        <v>0</v>
      </c>
      <c r="Q104" s="277"/>
      <c r="R104" s="270"/>
      <c r="S104" s="270"/>
      <c r="T104" s="271"/>
    </row>
    <row r="105" spans="1:20" s="46" customFormat="1" ht="18.75" hidden="1" customHeight="1" x14ac:dyDescent="0.2">
      <c r="A105" s="100">
        <f t="shared" si="26"/>
        <v>67</v>
      </c>
      <c r="B105" s="90"/>
      <c r="C105" s="89"/>
      <c r="D105" s="90"/>
      <c r="E105" s="98"/>
      <c r="F105" s="99"/>
      <c r="G105" s="116">
        <f t="shared" si="23"/>
        <v>0</v>
      </c>
      <c r="H105" s="166"/>
      <c r="I105" s="117"/>
      <c r="J105" s="116">
        <f t="shared" si="24"/>
        <v>0</v>
      </c>
      <c r="K105" s="93">
        <f t="shared" si="18"/>
        <v>0</v>
      </c>
      <c r="L105" s="94">
        <f t="shared" si="19"/>
        <v>0</v>
      </c>
      <c r="M105" s="78">
        <f t="shared" si="20"/>
        <v>0</v>
      </c>
      <c r="N105" s="36">
        <f t="shared" si="21"/>
        <v>0</v>
      </c>
      <c r="O105" s="43">
        <f t="shared" si="25"/>
        <v>0</v>
      </c>
      <c r="P105" s="120">
        <f t="shared" si="22"/>
        <v>0</v>
      </c>
      <c r="Q105" s="277"/>
      <c r="R105" s="270"/>
      <c r="S105" s="270"/>
      <c r="T105" s="271"/>
    </row>
    <row r="106" spans="1:20" s="46" customFormat="1" ht="18.75" hidden="1" customHeight="1" x14ac:dyDescent="0.2">
      <c r="A106" s="100">
        <f t="shared" si="26"/>
        <v>68</v>
      </c>
      <c r="B106" s="90"/>
      <c r="C106" s="89"/>
      <c r="D106" s="90"/>
      <c r="E106" s="98"/>
      <c r="F106" s="99"/>
      <c r="G106" s="116">
        <f t="shared" si="23"/>
        <v>0</v>
      </c>
      <c r="H106" s="166"/>
      <c r="I106" s="117"/>
      <c r="J106" s="116">
        <f t="shared" si="24"/>
        <v>0</v>
      </c>
      <c r="K106" s="93">
        <f t="shared" si="18"/>
        <v>0</v>
      </c>
      <c r="L106" s="94">
        <f t="shared" si="19"/>
        <v>0</v>
      </c>
      <c r="M106" s="78">
        <f t="shared" si="20"/>
        <v>0</v>
      </c>
      <c r="N106" s="36">
        <f t="shared" si="21"/>
        <v>0</v>
      </c>
      <c r="O106" s="43">
        <f t="shared" si="25"/>
        <v>0</v>
      </c>
      <c r="P106" s="120">
        <f t="shared" si="22"/>
        <v>0</v>
      </c>
      <c r="Q106" s="277"/>
      <c r="R106" s="270"/>
      <c r="S106" s="270"/>
      <c r="T106" s="271"/>
    </row>
    <row r="107" spans="1:20" s="46" customFormat="1" ht="18.75" hidden="1" customHeight="1" x14ac:dyDescent="0.2">
      <c r="A107" s="100">
        <f t="shared" si="26"/>
        <v>69</v>
      </c>
      <c r="B107" s="90"/>
      <c r="C107" s="89"/>
      <c r="D107" s="90"/>
      <c r="E107" s="98"/>
      <c r="F107" s="99"/>
      <c r="G107" s="116">
        <f t="shared" si="23"/>
        <v>0</v>
      </c>
      <c r="H107" s="166"/>
      <c r="I107" s="117"/>
      <c r="J107" s="116">
        <f t="shared" si="24"/>
        <v>0</v>
      </c>
      <c r="K107" s="93">
        <f t="shared" si="18"/>
        <v>0</v>
      </c>
      <c r="L107" s="94">
        <f t="shared" si="19"/>
        <v>0</v>
      </c>
      <c r="M107" s="78">
        <f t="shared" si="20"/>
        <v>0</v>
      </c>
      <c r="N107" s="36">
        <f t="shared" si="21"/>
        <v>0</v>
      </c>
      <c r="O107" s="43">
        <f t="shared" si="25"/>
        <v>0</v>
      </c>
      <c r="P107" s="120">
        <f t="shared" si="22"/>
        <v>0</v>
      </c>
      <c r="Q107" s="277"/>
      <c r="R107" s="270"/>
      <c r="S107" s="270"/>
      <c r="T107" s="271"/>
    </row>
    <row r="108" spans="1:20" s="46" customFormat="1" ht="18.75" hidden="1" customHeight="1" x14ac:dyDescent="0.2">
      <c r="A108" s="100">
        <f t="shared" si="26"/>
        <v>70</v>
      </c>
      <c r="B108" s="90"/>
      <c r="C108" s="89"/>
      <c r="D108" s="90"/>
      <c r="E108" s="98"/>
      <c r="F108" s="99"/>
      <c r="G108" s="116">
        <f t="shared" si="23"/>
        <v>0</v>
      </c>
      <c r="H108" s="166"/>
      <c r="I108" s="117"/>
      <c r="J108" s="116">
        <f t="shared" si="24"/>
        <v>0</v>
      </c>
      <c r="K108" s="93">
        <f t="shared" si="18"/>
        <v>0</v>
      </c>
      <c r="L108" s="94">
        <f t="shared" si="19"/>
        <v>0</v>
      </c>
      <c r="M108" s="78">
        <f t="shared" si="20"/>
        <v>0</v>
      </c>
      <c r="N108" s="36">
        <f t="shared" si="21"/>
        <v>0</v>
      </c>
      <c r="O108" s="43">
        <f t="shared" si="25"/>
        <v>0</v>
      </c>
      <c r="P108" s="120">
        <f t="shared" si="22"/>
        <v>0</v>
      </c>
      <c r="Q108" s="277"/>
      <c r="R108" s="270"/>
      <c r="S108" s="270"/>
      <c r="T108" s="271"/>
    </row>
    <row r="109" spans="1:20" s="46" customFormat="1" ht="18.75" hidden="1" customHeight="1" x14ac:dyDescent="0.2">
      <c r="A109" s="100">
        <f t="shared" si="26"/>
        <v>71</v>
      </c>
      <c r="B109" s="90"/>
      <c r="C109" s="89"/>
      <c r="D109" s="90"/>
      <c r="E109" s="98"/>
      <c r="F109" s="99"/>
      <c r="G109" s="116">
        <f t="shared" si="23"/>
        <v>0</v>
      </c>
      <c r="H109" s="166"/>
      <c r="I109" s="117"/>
      <c r="J109" s="116">
        <f t="shared" si="24"/>
        <v>0</v>
      </c>
      <c r="K109" s="93">
        <f t="shared" si="18"/>
        <v>0</v>
      </c>
      <c r="L109" s="94">
        <f t="shared" si="19"/>
        <v>0</v>
      </c>
      <c r="M109" s="78">
        <f t="shared" si="20"/>
        <v>0</v>
      </c>
      <c r="N109" s="36">
        <f t="shared" si="21"/>
        <v>0</v>
      </c>
      <c r="O109" s="43">
        <f t="shared" si="25"/>
        <v>0</v>
      </c>
      <c r="P109" s="120">
        <f t="shared" si="22"/>
        <v>0</v>
      </c>
      <c r="Q109" s="277"/>
      <c r="R109" s="270"/>
      <c r="S109" s="270"/>
      <c r="T109" s="271"/>
    </row>
    <row r="110" spans="1:20" s="46" customFormat="1" ht="18.75" hidden="1" customHeight="1" x14ac:dyDescent="0.2">
      <c r="A110" s="100">
        <f t="shared" si="26"/>
        <v>72</v>
      </c>
      <c r="B110" s="90"/>
      <c r="C110" s="89"/>
      <c r="D110" s="90"/>
      <c r="E110" s="98"/>
      <c r="F110" s="99"/>
      <c r="G110" s="116">
        <f t="shared" si="23"/>
        <v>0</v>
      </c>
      <c r="H110" s="166"/>
      <c r="I110" s="117"/>
      <c r="J110" s="116">
        <f t="shared" si="24"/>
        <v>0</v>
      </c>
      <c r="K110" s="93">
        <f t="shared" si="18"/>
        <v>0</v>
      </c>
      <c r="L110" s="94">
        <f t="shared" si="19"/>
        <v>0</v>
      </c>
      <c r="M110" s="78">
        <f t="shared" si="20"/>
        <v>0</v>
      </c>
      <c r="N110" s="36">
        <f t="shared" si="21"/>
        <v>0</v>
      </c>
      <c r="O110" s="43">
        <f t="shared" si="25"/>
        <v>0</v>
      </c>
      <c r="P110" s="120">
        <f t="shared" si="22"/>
        <v>0</v>
      </c>
      <c r="Q110" s="277"/>
      <c r="R110" s="270"/>
      <c r="S110" s="270"/>
      <c r="T110" s="271"/>
    </row>
    <row r="111" spans="1:20" s="46" customFormat="1" ht="18.75" hidden="1" customHeight="1" x14ac:dyDescent="0.2">
      <c r="A111" s="100">
        <f t="shared" si="26"/>
        <v>73</v>
      </c>
      <c r="B111" s="90"/>
      <c r="C111" s="89"/>
      <c r="D111" s="90"/>
      <c r="E111" s="98"/>
      <c r="F111" s="99"/>
      <c r="G111" s="116">
        <f t="shared" si="23"/>
        <v>0</v>
      </c>
      <c r="H111" s="166"/>
      <c r="I111" s="117"/>
      <c r="J111" s="116">
        <f t="shared" si="24"/>
        <v>0</v>
      </c>
      <c r="K111" s="93">
        <f t="shared" si="18"/>
        <v>0</v>
      </c>
      <c r="L111" s="94">
        <f t="shared" si="19"/>
        <v>0</v>
      </c>
      <c r="M111" s="78">
        <f t="shared" si="20"/>
        <v>0</v>
      </c>
      <c r="N111" s="36">
        <f t="shared" si="21"/>
        <v>0</v>
      </c>
      <c r="O111" s="43">
        <f t="shared" si="25"/>
        <v>0</v>
      </c>
      <c r="P111" s="120">
        <f t="shared" si="22"/>
        <v>0</v>
      </c>
      <c r="Q111" s="277"/>
      <c r="R111" s="270"/>
      <c r="S111" s="270"/>
      <c r="T111" s="271"/>
    </row>
    <row r="112" spans="1:20" s="46" customFormat="1" ht="18.75" hidden="1" customHeight="1" x14ac:dyDescent="0.2">
      <c r="A112" s="100">
        <f t="shared" si="26"/>
        <v>74</v>
      </c>
      <c r="B112" s="90"/>
      <c r="C112" s="89"/>
      <c r="D112" s="90"/>
      <c r="E112" s="98"/>
      <c r="F112" s="99"/>
      <c r="G112" s="116">
        <f t="shared" si="23"/>
        <v>0</v>
      </c>
      <c r="H112" s="166"/>
      <c r="I112" s="117"/>
      <c r="J112" s="116">
        <f t="shared" si="24"/>
        <v>0</v>
      </c>
      <c r="K112" s="93">
        <f t="shared" si="18"/>
        <v>0</v>
      </c>
      <c r="L112" s="94">
        <f t="shared" si="19"/>
        <v>0</v>
      </c>
      <c r="M112" s="78">
        <f t="shared" si="20"/>
        <v>0</v>
      </c>
      <c r="N112" s="36">
        <f t="shared" si="21"/>
        <v>0</v>
      </c>
      <c r="O112" s="43">
        <f t="shared" si="25"/>
        <v>0</v>
      </c>
      <c r="P112" s="120">
        <f t="shared" si="22"/>
        <v>0</v>
      </c>
      <c r="Q112" s="277"/>
      <c r="R112" s="270"/>
      <c r="S112" s="270"/>
      <c r="T112" s="271"/>
    </row>
    <row r="113" spans="1:20" s="46" customFormat="1" ht="18.75" hidden="1" customHeight="1" thickBot="1" x14ac:dyDescent="0.25">
      <c r="A113" s="100">
        <f t="shared" si="26"/>
        <v>75</v>
      </c>
      <c r="B113" s="90"/>
      <c r="C113" s="89"/>
      <c r="D113" s="90"/>
      <c r="E113" s="98"/>
      <c r="F113" s="99"/>
      <c r="G113" s="116">
        <f t="shared" si="23"/>
        <v>0</v>
      </c>
      <c r="H113" s="166"/>
      <c r="I113" s="117"/>
      <c r="J113" s="116">
        <f t="shared" si="24"/>
        <v>0</v>
      </c>
      <c r="K113" s="93">
        <f t="shared" si="18"/>
        <v>0</v>
      </c>
      <c r="L113" s="95">
        <f t="shared" si="19"/>
        <v>0</v>
      </c>
      <c r="M113" s="79">
        <f t="shared" si="20"/>
        <v>0</v>
      </c>
      <c r="N113" s="57">
        <f t="shared" si="21"/>
        <v>0</v>
      </c>
      <c r="O113" s="43">
        <f t="shared" si="25"/>
        <v>0</v>
      </c>
      <c r="P113" s="120">
        <f t="shared" si="22"/>
        <v>0</v>
      </c>
      <c r="Q113" s="278"/>
      <c r="R113" s="279"/>
      <c r="S113" s="279"/>
      <c r="T113" s="280"/>
    </row>
    <row r="114" spans="1:20" s="107" customFormat="1" ht="40.5" hidden="1" customHeight="1" thickBot="1" x14ac:dyDescent="0.25">
      <c r="A114" s="69"/>
      <c r="B114" s="70"/>
      <c r="C114" s="70"/>
      <c r="D114" s="70"/>
      <c r="E114" s="71"/>
      <c r="F114" s="72"/>
      <c r="G114" s="72"/>
      <c r="H114" s="72"/>
      <c r="I114" s="72"/>
      <c r="J114" s="73"/>
      <c r="K114" s="74"/>
      <c r="L114" s="253" t="str">
        <f>IF(P114=P152,"Gesamtsumme:","Zwischensumme")</f>
        <v>Gesamtsumme:</v>
      </c>
      <c r="M114" s="254"/>
      <c r="N114" s="254"/>
      <c r="O114" s="254"/>
      <c r="P114" s="109">
        <f>SUM(P88:P113)</f>
        <v>0</v>
      </c>
      <c r="Q114" s="54"/>
      <c r="R114" s="54"/>
      <c r="S114" s="54"/>
      <c r="T114" s="54"/>
    </row>
    <row r="115" spans="1:20" s="45" customFormat="1" ht="24" hidden="1" customHeight="1" thickBot="1" x14ac:dyDescent="0.3">
      <c r="A115" s="252"/>
      <c r="B115" s="252"/>
      <c r="C115" s="75"/>
      <c r="D115" s="75" t="s">
        <v>30</v>
      </c>
      <c r="E115" s="44"/>
      <c r="F115" s="143" t="s">
        <v>36</v>
      </c>
      <c r="H115" s="145"/>
      <c r="L115" s="195"/>
      <c r="M115" s="195"/>
      <c r="N115" s="195"/>
      <c r="O115" s="195"/>
      <c r="P115" s="110"/>
    </row>
    <row r="116" spans="1:20" s="46" customFormat="1" ht="15.75" hidden="1" thickTop="1" x14ac:dyDescent="0.25">
      <c r="A116" s="252"/>
      <c r="B116" s="252"/>
      <c r="C116" s="48"/>
      <c r="D116" s="48" t="s">
        <v>47</v>
      </c>
      <c r="E116" s="147">
        <v>42370</v>
      </c>
      <c r="F116" s="161">
        <v>302</v>
      </c>
      <c r="H116" s="146"/>
      <c r="I116" s="45"/>
      <c r="J116" s="45"/>
      <c r="K116" s="45"/>
      <c r="L116" s="86"/>
      <c r="M116" s="86"/>
      <c r="N116" s="86"/>
      <c r="O116" s="86"/>
    </row>
    <row r="117" spans="1:20" ht="15" hidden="1" x14ac:dyDescent="0.25">
      <c r="A117" s="24"/>
      <c r="B117" s="24"/>
      <c r="C117" s="34"/>
      <c r="D117" s="34"/>
      <c r="E117" s="49"/>
      <c r="F117" s="162"/>
      <c r="G117" s="25"/>
      <c r="H117" s="146"/>
      <c r="I117" s="45"/>
      <c r="J117" s="45"/>
      <c r="K117" s="45"/>
      <c r="L117" s="45"/>
      <c r="M117" s="45"/>
      <c r="N117" s="45"/>
      <c r="O117" s="45"/>
      <c r="P117" s="25"/>
      <c r="Q117" s="25"/>
      <c r="R117" s="25"/>
      <c r="S117" s="25"/>
      <c r="T117" s="25"/>
    </row>
    <row r="118" spans="1:20" ht="5.25" hidden="1" customHeight="1" x14ac:dyDescent="0.2">
      <c r="A118" s="24"/>
      <c r="B118" s="24"/>
      <c r="C118" s="24"/>
      <c r="D118" s="25"/>
      <c r="E118" s="24"/>
      <c r="F118" s="25"/>
      <c r="G118" s="25"/>
      <c r="H118" s="25"/>
      <c r="I118" s="45"/>
      <c r="J118" s="45"/>
      <c r="K118" s="45"/>
      <c r="L118" s="45"/>
      <c r="M118" s="45"/>
      <c r="N118" s="45"/>
      <c r="O118" s="45"/>
      <c r="P118" s="25"/>
      <c r="Q118" s="25"/>
      <c r="R118" s="25"/>
      <c r="S118" s="25"/>
      <c r="T118" s="25"/>
    </row>
    <row r="119" spans="1:20" ht="35.25" hidden="1" customHeight="1" x14ac:dyDescent="0.25">
      <c r="A119" s="25"/>
      <c r="B119" s="25"/>
      <c r="C119" s="174"/>
      <c r="D119" s="183" t="s">
        <v>63</v>
      </c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74"/>
      <c r="Q119" s="174"/>
      <c r="R119" s="25"/>
      <c r="S119" s="25"/>
      <c r="T119" s="25"/>
    </row>
    <row r="120" spans="1:20" ht="50.25" hidden="1" customHeight="1" x14ac:dyDescent="0.2">
      <c r="A120" s="28"/>
      <c r="B120" s="28"/>
      <c r="C120" s="28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25"/>
      <c r="Q120" s="25"/>
      <c r="R120" s="25"/>
      <c r="S120" s="25"/>
      <c r="T120" s="25"/>
    </row>
    <row r="121" spans="1:20" ht="26.25" hidden="1" customHeight="1" x14ac:dyDescent="0.2">
      <c r="A121" s="185" t="s">
        <v>43</v>
      </c>
      <c r="B121" s="185"/>
      <c r="C121" s="185"/>
      <c r="D121" s="179"/>
      <c r="E121" s="65"/>
      <c r="F121" s="66"/>
      <c r="G121" s="66"/>
      <c r="H121" s="66"/>
      <c r="I121" s="66"/>
      <c r="J121" s="67"/>
      <c r="K121" s="68"/>
      <c r="L121" s="68"/>
      <c r="M121" s="68"/>
      <c r="N121" s="68"/>
      <c r="O121" s="68"/>
      <c r="P121" s="66"/>
      <c r="Q121" s="66"/>
      <c r="R121" s="66"/>
      <c r="S121" s="66"/>
      <c r="T121" s="178" t="s">
        <v>74</v>
      </c>
    </row>
    <row r="122" spans="1:20" ht="4.5" hidden="1" customHeight="1" thickBot="1" x14ac:dyDescent="0.25">
      <c r="A122" s="251"/>
      <c r="B122" s="251"/>
      <c r="C122" s="251"/>
      <c r="D122" s="251"/>
      <c r="E122" s="32"/>
      <c r="F122" s="33"/>
      <c r="G122" s="33"/>
      <c r="H122" s="25"/>
      <c r="I122" s="25"/>
      <c r="J122" s="38"/>
      <c r="K122" s="45"/>
      <c r="L122" s="45"/>
      <c r="M122" s="45"/>
      <c r="N122" s="45"/>
      <c r="O122" s="45"/>
      <c r="P122" s="25"/>
      <c r="Q122" s="25"/>
      <c r="R122" s="25"/>
      <c r="S122" s="25"/>
      <c r="T122" s="25"/>
    </row>
    <row r="123" spans="1:20" s="26" customFormat="1" ht="61.5" hidden="1" customHeight="1" x14ac:dyDescent="0.2">
      <c r="A123" s="219" t="s">
        <v>0</v>
      </c>
      <c r="B123" s="216" t="s">
        <v>72</v>
      </c>
      <c r="C123" s="222" t="s">
        <v>16</v>
      </c>
      <c r="D123" s="223"/>
      <c r="E123" s="30" t="s">
        <v>34</v>
      </c>
      <c r="F123" s="35" t="s">
        <v>33</v>
      </c>
      <c r="G123" s="37"/>
      <c r="H123" s="214" t="s">
        <v>62</v>
      </c>
      <c r="I123" s="215"/>
      <c r="J123" s="81"/>
      <c r="K123" s="248" t="s">
        <v>40</v>
      </c>
      <c r="L123" s="249"/>
      <c r="M123" s="249"/>
      <c r="N123" s="249"/>
      <c r="O123" s="250"/>
      <c r="P123" s="196" t="s">
        <v>36</v>
      </c>
      <c r="Q123" s="275" t="s">
        <v>53</v>
      </c>
      <c r="R123" s="265"/>
      <c r="S123" s="265"/>
      <c r="T123" s="266"/>
    </row>
    <row r="124" spans="1:20" s="31" customFormat="1" ht="14.25" hidden="1" customHeight="1" x14ac:dyDescent="0.2">
      <c r="A124" s="220"/>
      <c r="B124" s="217"/>
      <c r="C124" s="198" t="s">
        <v>2</v>
      </c>
      <c r="D124" s="200" t="s">
        <v>3</v>
      </c>
      <c r="E124" s="202" t="s">
        <v>17</v>
      </c>
      <c r="F124" s="204" t="s">
        <v>17</v>
      </c>
      <c r="G124" s="206" t="s">
        <v>32</v>
      </c>
      <c r="H124" s="186" t="s">
        <v>18</v>
      </c>
      <c r="I124" s="224" t="s">
        <v>19</v>
      </c>
      <c r="J124" s="188" t="s">
        <v>25</v>
      </c>
      <c r="K124" s="84"/>
      <c r="L124" s="208" t="s">
        <v>38</v>
      </c>
      <c r="M124" s="88"/>
      <c r="N124" s="210" t="s">
        <v>39</v>
      </c>
      <c r="O124" s="193" t="s">
        <v>25</v>
      </c>
      <c r="P124" s="197"/>
      <c r="Q124" s="276"/>
      <c r="R124" s="267"/>
      <c r="S124" s="267"/>
      <c r="T124" s="268"/>
    </row>
    <row r="125" spans="1:20" s="27" customFormat="1" ht="30" hidden="1" customHeight="1" thickBot="1" x14ac:dyDescent="0.25">
      <c r="A125" s="221"/>
      <c r="B125" s="218"/>
      <c r="C125" s="199"/>
      <c r="D125" s="201"/>
      <c r="E125" s="203"/>
      <c r="F125" s="205"/>
      <c r="G125" s="207"/>
      <c r="H125" s="187"/>
      <c r="I125" s="225"/>
      <c r="J125" s="189"/>
      <c r="K125" s="85" t="s">
        <v>37</v>
      </c>
      <c r="L125" s="209"/>
      <c r="M125" s="92" t="s">
        <v>48</v>
      </c>
      <c r="N125" s="211"/>
      <c r="O125" s="194"/>
      <c r="P125" s="197"/>
      <c r="Q125" s="276"/>
      <c r="R125" s="267"/>
      <c r="S125" s="267"/>
      <c r="T125" s="268"/>
    </row>
    <row r="126" spans="1:20" s="107" customFormat="1" ht="19.5" hidden="1" customHeight="1" thickBot="1" x14ac:dyDescent="0.25">
      <c r="A126" s="59"/>
      <c r="B126" s="60"/>
      <c r="C126" s="61"/>
      <c r="D126" s="60"/>
      <c r="E126" s="62"/>
      <c r="F126" s="64"/>
      <c r="G126" s="64"/>
      <c r="H126" s="64"/>
      <c r="I126" s="64"/>
      <c r="J126" s="83"/>
      <c r="K126" s="64"/>
      <c r="L126" s="190" t="s">
        <v>50</v>
      </c>
      <c r="M126" s="191"/>
      <c r="N126" s="191"/>
      <c r="O126" s="192"/>
      <c r="P126" s="108">
        <f>SUM(P114)</f>
        <v>0</v>
      </c>
      <c r="Q126" s="277"/>
      <c r="R126" s="270"/>
      <c r="S126" s="270"/>
      <c r="T126" s="271"/>
    </row>
    <row r="127" spans="1:20" s="46" customFormat="1" ht="18.75" hidden="1" customHeight="1" x14ac:dyDescent="0.2">
      <c r="A127" s="100">
        <f>A113+1</f>
        <v>76</v>
      </c>
      <c r="B127" s="90"/>
      <c r="C127" s="89"/>
      <c r="D127" s="90"/>
      <c r="E127" s="98"/>
      <c r="F127" s="99"/>
      <c r="G127" s="116">
        <f>(DAY(E127)&gt;1)*(MIN(F127+1,DATE(YEAR(E127), MONTH(E127)+1,1))-E127) + 30*MAX(,12*(YEAR(F127)-YEAR(E127))+MONTH(F127)-MONTH(E127)+(DAY(E127)=1)-(DAY(F127+1)&gt;1)) + DAY(F127)*(DAY(F127+1)&gt;1)*(1-(DAY(E127)&gt;1)*(TEXT(E127,"JJJJMM")=TEXT(F127,"JJJJMM")))</f>
        <v>0</v>
      </c>
      <c r="H127" s="166"/>
      <c r="I127" s="117"/>
      <c r="J127" s="116">
        <f>(DAY(H127)&gt;1)*(MIN(I127+1,DATE(YEAR(H127), MONTH(H127)+1,1))-H127) + 30*MAX(,12*(YEAR(I127)-YEAR(H127))+MONTH(I127)-MONTH(H127)+(DAY(H127)=1)-(DAY(I127+1)&gt;1)) + DAY(I127)*(DAY(I127+1)&gt;1)*(1-(DAY(H127)&gt;1)*(TEXT(H127,"JJJJMM")=TEXT(I127,"JJJJMM")))</f>
        <v>0</v>
      </c>
      <c r="K127" s="93">
        <f t="shared" ref="K127:K151" si="27">IF(H127&gt;=E127,H127,E127)</f>
        <v>0</v>
      </c>
      <c r="L127" s="94">
        <f t="shared" ref="L127:L151" si="28">IF($H$6&gt;=K127,$H$6,K127)</f>
        <v>0</v>
      </c>
      <c r="M127" s="78">
        <f t="shared" ref="M127:M151" si="29">IF(I127&lt;=F127,I127,F127)</f>
        <v>0</v>
      </c>
      <c r="N127" s="36">
        <f t="shared" ref="N127:N151" si="30">IF($Q$6&lt;=M127,$Q$6,M127)</f>
        <v>0</v>
      </c>
      <c r="O127" s="43">
        <f>IF(L127&gt;N127,"0",((DAY(L127)&gt;1)*(MIN(N127+1,DATE(YEAR(L127), MONTH(L127)+1,1))-L127) + 30*MAX(,12*(YEAR(N127)-YEAR(L127))+MONTH(N127)-MONTH(L127)+(DAY(L127)=1)-(DAY(N127+1)&gt;1)) + DAY(N127)*(DAY(N127+1)&gt;1)*(1-(DAY(L127)&gt;1)*(TEXT(L127,"JJJJMM")=TEXT(N127,"JJJJMM")))))</f>
        <v>0</v>
      </c>
      <c r="P127" s="120">
        <f t="shared" ref="P127:P151" si="31">O127*$H$268/30</f>
        <v>0</v>
      </c>
      <c r="Q127" s="277"/>
      <c r="R127" s="270"/>
      <c r="S127" s="270"/>
      <c r="T127" s="271"/>
    </row>
    <row r="128" spans="1:20" s="46" customFormat="1" ht="18.75" hidden="1" customHeight="1" x14ac:dyDescent="0.2">
      <c r="A128" s="100">
        <f>A127+1</f>
        <v>77</v>
      </c>
      <c r="B128" s="90"/>
      <c r="C128" s="89"/>
      <c r="D128" s="90"/>
      <c r="E128" s="98"/>
      <c r="F128" s="99"/>
      <c r="G128" s="116">
        <f t="shared" ref="G128:G151" si="32">(DAY(E128)&gt;1)*(MIN(F128+1,DATE(YEAR(E128), MONTH(E128)+1,1))-E128) + 30*MAX(,12*(YEAR(F128)-YEAR(E128))+MONTH(F128)-MONTH(E128)+(DAY(E128)=1)-(DAY(F128+1)&gt;1)) + DAY(F128)*(DAY(F128+1)&gt;1)*(1-(DAY(E128)&gt;1)*(TEXT(E128,"JJJJMM")=TEXT(F128,"JJJJMM")))</f>
        <v>0</v>
      </c>
      <c r="H128" s="166"/>
      <c r="I128" s="117"/>
      <c r="J128" s="116">
        <f t="shared" ref="J128:J151" si="33">(DAY(H128)&gt;1)*(MIN(I128+1,DATE(YEAR(H128), MONTH(H128)+1,1))-H128) + 30*MAX(,12*(YEAR(I128)-YEAR(H128))+MONTH(I128)-MONTH(H128)+(DAY(H128)=1)-(DAY(I128+1)&gt;1)) + DAY(I128)*(DAY(I128+1)&gt;1)*(1-(DAY(H128)&gt;1)*(TEXT(H128,"JJJJMM")=TEXT(I128,"JJJJMM")))</f>
        <v>0</v>
      </c>
      <c r="K128" s="93">
        <f t="shared" si="27"/>
        <v>0</v>
      </c>
      <c r="L128" s="94">
        <f t="shared" si="28"/>
        <v>0</v>
      </c>
      <c r="M128" s="78">
        <f t="shared" si="29"/>
        <v>0</v>
      </c>
      <c r="N128" s="36">
        <f t="shared" si="30"/>
        <v>0</v>
      </c>
      <c r="O128" s="43">
        <f t="shared" ref="O128:O151" si="34">IF(L128&gt;N128,"0",((DAY(L128)&gt;1)*(MIN(N128+1,DATE(YEAR(L128), MONTH(L128)+1,1))-L128) + 30*MAX(,12*(YEAR(N128)-YEAR(L128))+MONTH(N128)-MONTH(L128)+(DAY(L128)=1)-(DAY(N128+1)&gt;1)) + DAY(N128)*(DAY(N128+1)&gt;1)*(1-(DAY(L128)&gt;1)*(TEXT(L128,"JJJJMM")=TEXT(N128,"JJJJMM")))))</f>
        <v>0</v>
      </c>
      <c r="P128" s="120">
        <f t="shared" si="31"/>
        <v>0</v>
      </c>
      <c r="Q128" s="277"/>
      <c r="R128" s="270"/>
      <c r="S128" s="270"/>
      <c r="T128" s="271"/>
    </row>
    <row r="129" spans="1:20" s="46" customFormat="1" ht="18.75" hidden="1" customHeight="1" x14ac:dyDescent="0.2">
      <c r="A129" s="100">
        <f t="shared" ref="A129:A151" si="35">A128+1</f>
        <v>78</v>
      </c>
      <c r="B129" s="90"/>
      <c r="C129" s="89"/>
      <c r="D129" s="90"/>
      <c r="E129" s="98"/>
      <c r="F129" s="99"/>
      <c r="G129" s="116">
        <f t="shared" si="32"/>
        <v>0</v>
      </c>
      <c r="H129" s="166"/>
      <c r="I129" s="117"/>
      <c r="J129" s="116">
        <f t="shared" si="33"/>
        <v>0</v>
      </c>
      <c r="K129" s="93">
        <f t="shared" si="27"/>
        <v>0</v>
      </c>
      <c r="L129" s="94">
        <f t="shared" si="28"/>
        <v>0</v>
      </c>
      <c r="M129" s="78">
        <f t="shared" si="29"/>
        <v>0</v>
      </c>
      <c r="N129" s="36">
        <f t="shared" si="30"/>
        <v>0</v>
      </c>
      <c r="O129" s="43">
        <f t="shared" si="34"/>
        <v>0</v>
      </c>
      <c r="P129" s="120">
        <f t="shared" si="31"/>
        <v>0</v>
      </c>
      <c r="Q129" s="277"/>
      <c r="R129" s="270"/>
      <c r="S129" s="270"/>
      <c r="T129" s="271"/>
    </row>
    <row r="130" spans="1:20" s="46" customFormat="1" ht="18.75" hidden="1" customHeight="1" x14ac:dyDescent="0.2">
      <c r="A130" s="100">
        <f t="shared" si="35"/>
        <v>79</v>
      </c>
      <c r="B130" s="90"/>
      <c r="C130" s="89"/>
      <c r="D130" s="90"/>
      <c r="E130" s="98"/>
      <c r="F130" s="99"/>
      <c r="G130" s="116">
        <f t="shared" si="32"/>
        <v>0</v>
      </c>
      <c r="H130" s="166"/>
      <c r="I130" s="117"/>
      <c r="J130" s="116">
        <f t="shared" si="33"/>
        <v>0</v>
      </c>
      <c r="K130" s="93">
        <f t="shared" si="27"/>
        <v>0</v>
      </c>
      <c r="L130" s="94">
        <f t="shared" si="28"/>
        <v>0</v>
      </c>
      <c r="M130" s="78">
        <f t="shared" si="29"/>
        <v>0</v>
      </c>
      <c r="N130" s="36">
        <f t="shared" si="30"/>
        <v>0</v>
      </c>
      <c r="O130" s="43">
        <f t="shared" si="34"/>
        <v>0</v>
      </c>
      <c r="P130" s="120">
        <f t="shared" si="31"/>
        <v>0</v>
      </c>
      <c r="Q130" s="277"/>
      <c r="R130" s="270"/>
      <c r="S130" s="270"/>
      <c r="T130" s="271"/>
    </row>
    <row r="131" spans="1:20" s="46" customFormat="1" ht="18.75" hidden="1" customHeight="1" x14ac:dyDescent="0.2">
      <c r="A131" s="100">
        <f t="shared" si="35"/>
        <v>80</v>
      </c>
      <c r="B131" s="90"/>
      <c r="C131" s="89"/>
      <c r="D131" s="90"/>
      <c r="E131" s="98"/>
      <c r="F131" s="99"/>
      <c r="G131" s="116">
        <f t="shared" si="32"/>
        <v>0</v>
      </c>
      <c r="H131" s="166"/>
      <c r="I131" s="117"/>
      <c r="J131" s="116">
        <f t="shared" si="33"/>
        <v>0</v>
      </c>
      <c r="K131" s="93">
        <f t="shared" si="27"/>
        <v>0</v>
      </c>
      <c r="L131" s="94">
        <f t="shared" si="28"/>
        <v>0</v>
      </c>
      <c r="M131" s="78">
        <f t="shared" si="29"/>
        <v>0</v>
      </c>
      <c r="N131" s="36">
        <f t="shared" si="30"/>
        <v>0</v>
      </c>
      <c r="O131" s="43">
        <f t="shared" si="34"/>
        <v>0</v>
      </c>
      <c r="P131" s="120">
        <f t="shared" si="31"/>
        <v>0</v>
      </c>
      <c r="Q131" s="277"/>
      <c r="R131" s="270"/>
      <c r="S131" s="270"/>
      <c r="T131" s="271"/>
    </row>
    <row r="132" spans="1:20" s="46" customFormat="1" ht="18.75" hidden="1" customHeight="1" x14ac:dyDescent="0.2">
      <c r="A132" s="100">
        <f t="shared" si="35"/>
        <v>81</v>
      </c>
      <c r="B132" s="90"/>
      <c r="C132" s="89"/>
      <c r="D132" s="90"/>
      <c r="E132" s="98"/>
      <c r="F132" s="99"/>
      <c r="G132" s="116">
        <f t="shared" si="32"/>
        <v>0</v>
      </c>
      <c r="H132" s="166"/>
      <c r="I132" s="117"/>
      <c r="J132" s="116">
        <f t="shared" si="33"/>
        <v>0</v>
      </c>
      <c r="K132" s="93">
        <f t="shared" si="27"/>
        <v>0</v>
      </c>
      <c r="L132" s="94">
        <f t="shared" si="28"/>
        <v>0</v>
      </c>
      <c r="M132" s="78">
        <f t="shared" si="29"/>
        <v>0</v>
      </c>
      <c r="N132" s="36">
        <f t="shared" si="30"/>
        <v>0</v>
      </c>
      <c r="O132" s="43">
        <f t="shared" si="34"/>
        <v>0</v>
      </c>
      <c r="P132" s="120">
        <f t="shared" si="31"/>
        <v>0</v>
      </c>
      <c r="Q132" s="277"/>
      <c r="R132" s="270"/>
      <c r="S132" s="270"/>
      <c r="T132" s="271"/>
    </row>
    <row r="133" spans="1:20" s="46" customFormat="1" ht="18.75" hidden="1" customHeight="1" x14ac:dyDescent="0.2">
      <c r="A133" s="100">
        <f t="shared" si="35"/>
        <v>82</v>
      </c>
      <c r="B133" s="90"/>
      <c r="C133" s="89"/>
      <c r="D133" s="90"/>
      <c r="E133" s="98"/>
      <c r="F133" s="99"/>
      <c r="G133" s="116">
        <f t="shared" si="32"/>
        <v>0</v>
      </c>
      <c r="H133" s="166"/>
      <c r="I133" s="117"/>
      <c r="J133" s="116">
        <f t="shared" si="33"/>
        <v>0</v>
      </c>
      <c r="K133" s="93">
        <f t="shared" si="27"/>
        <v>0</v>
      </c>
      <c r="L133" s="94">
        <f t="shared" si="28"/>
        <v>0</v>
      </c>
      <c r="M133" s="78">
        <f t="shared" si="29"/>
        <v>0</v>
      </c>
      <c r="N133" s="36">
        <f t="shared" si="30"/>
        <v>0</v>
      </c>
      <c r="O133" s="43">
        <f t="shared" si="34"/>
        <v>0</v>
      </c>
      <c r="P133" s="120">
        <f t="shared" si="31"/>
        <v>0</v>
      </c>
      <c r="Q133" s="277"/>
      <c r="R133" s="270"/>
      <c r="S133" s="270"/>
      <c r="T133" s="271"/>
    </row>
    <row r="134" spans="1:20" s="46" customFormat="1" ht="18.75" hidden="1" customHeight="1" x14ac:dyDescent="0.2">
      <c r="A134" s="100">
        <f t="shared" si="35"/>
        <v>83</v>
      </c>
      <c r="B134" s="90"/>
      <c r="C134" s="89"/>
      <c r="D134" s="90"/>
      <c r="E134" s="98"/>
      <c r="F134" s="99"/>
      <c r="G134" s="116">
        <f t="shared" si="32"/>
        <v>0</v>
      </c>
      <c r="H134" s="166"/>
      <c r="I134" s="117"/>
      <c r="J134" s="116">
        <f t="shared" si="33"/>
        <v>0</v>
      </c>
      <c r="K134" s="93">
        <f t="shared" si="27"/>
        <v>0</v>
      </c>
      <c r="L134" s="94">
        <f t="shared" si="28"/>
        <v>0</v>
      </c>
      <c r="M134" s="78">
        <f t="shared" si="29"/>
        <v>0</v>
      </c>
      <c r="N134" s="36">
        <f t="shared" si="30"/>
        <v>0</v>
      </c>
      <c r="O134" s="43">
        <f t="shared" si="34"/>
        <v>0</v>
      </c>
      <c r="P134" s="120">
        <f t="shared" si="31"/>
        <v>0</v>
      </c>
      <c r="Q134" s="277"/>
      <c r="R134" s="270"/>
      <c r="S134" s="270"/>
      <c r="T134" s="271"/>
    </row>
    <row r="135" spans="1:20" s="46" customFormat="1" ht="18.75" hidden="1" customHeight="1" x14ac:dyDescent="0.2">
      <c r="A135" s="100">
        <f t="shared" si="35"/>
        <v>84</v>
      </c>
      <c r="B135" s="90"/>
      <c r="C135" s="89"/>
      <c r="D135" s="90"/>
      <c r="E135" s="98"/>
      <c r="F135" s="99"/>
      <c r="G135" s="116">
        <f t="shared" si="32"/>
        <v>0</v>
      </c>
      <c r="H135" s="166"/>
      <c r="I135" s="117"/>
      <c r="J135" s="116">
        <f t="shared" si="33"/>
        <v>0</v>
      </c>
      <c r="K135" s="93">
        <f t="shared" si="27"/>
        <v>0</v>
      </c>
      <c r="L135" s="94">
        <f t="shared" si="28"/>
        <v>0</v>
      </c>
      <c r="M135" s="78">
        <f t="shared" si="29"/>
        <v>0</v>
      </c>
      <c r="N135" s="36">
        <f t="shared" si="30"/>
        <v>0</v>
      </c>
      <c r="O135" s="43">
        <f t="shared" si="34"/>
        <v>0</v>
      </c>
      <c r="P135" s="120">
        <f t="shared" si="31"/>
        <v>0</v>
      </c>
      <c r="Q135" s="277"/>
      <c r="R135" s="270"/>
      <c r="S135" s="270"/>
      <c r="T135" s="271"/>
    </row>
    <row r="136" spans="1:20" s="46" customFormat="1" ht="18.75" hidden="1" customHeight="1" x14ac:dyDescent="0.2">
      <c r="A136" s="100">
        <f t="shared" si="35"/>
        <v>85</v>
      </c>
      <c r="B136" s="90"/>
      <c r="C136" s="89"/>
      <c r="D136" s="90"/>
      <c r="E136" s="98"/>
      <c r="F136" s="99"/>
      <c r="G136" s="116">
        <f t="shared" si="32"/>
        <v>0</v>
      </c>
      <c r="H136" s="166"/>
      <c r="I136" s="117"/>
      <c r="J136" s="116">
        <f t="shared" si="33"/>
        <v>0</v>
      </c>
      <c r="K136" s="93">
        <f t="shared" si="27"/>
        <v>0</v>
      </c>
      <c r="L136" s="94">
        <f t="shared" si="28"/>
        <v>0</v>
      </c>
      <c r="M136" s="78">
        <f t="shared" si="29"/>
        <v>0</v>
      </c>
      <c r="N136" s="36">
        <f t="shared" si="30"/>
        <v>0</v>
      </c>
      <c r="O136" s="43">
        <f t="shared" si="34"/>
        <v>0</v>
      </c>
      <c r="P136" s="120">
        <f t="shared" si="31"/>
        <v>0</v>
      </c>
      <c r="Q136" s="277"/>
      <c r="R136" s="270"/>
      <c r="S136" s="270"/>
      <c r="T136" s="271"/>
    </row>
    <row r="137" spans="1:20" s="46" customFormat="1" ht="18.75" hidden="1" customHeight="1" x14ac:dyDescent="0.2">
      <c r="A137" s="100">
        <f t="shared" si="35"/>
        <v>86</v>
      </c>
      <c r="B137" s="90"/>
      <c r="C137" s="89"/>
      <c r="D137" s="90"/>
      <c r="E137" s="98"/>
      <c r="F137" s="99"/>
      <c r="G137" s="116">
        <f t="shared" si="32"/>
        <v>0</v>
      </c>
      <c r="H137" s="166"/>
      <c r="I137" s="117"/>
      <c r="J137" s="116">
        <f t="shared" si="33"/>
        <v>0</v>
      </c>
      <c r="K137" s="93">
        <f t="shared" si="27"/>
        <v>0</v>
      </c>
      <c r="L137" s="94">
        <f t="shared" si="28"/>
        <v>0</v>
      </c>
      <c r="M137" s="78">
        <f t="shared" si="29"/>
        <v>0</v>
      </c>
      <c r="N137" s="36">
        <f t="shared" si="30"/>
        <v>0</v>
      </c>
      <c r="O137" s="43">
        <f t="shared" si="34"/>
        <v>0</v>
      </c>
      <c r="P137" s="120">
        <f t="shared" si="31"/>
        <v>0</v>
      </c>
      <c r="Q137" s="277"/>
      <c r="R137" s="270"/>
      <c r="S137" s="270"/>
      <c r="T137" s="271"/>
    </row>
    <row r="138" spans="1:20" s="46" customFormat="1" ht="18.75" hidden="1" customHeight="1" x14ac:dyDescent="0.2">
      <c r="A138" s="100">
        <f t="shared" si="35"/>
        <v>87</v>
      </c>
      <c r="B138" s="90"/>
      <c r="C138" s="89"/>
      <c r="D138" s="90"/>
      <c r="E138" s="98"/>
      <c r="F138" s="99"/>
      <c r="G138" s="116">
        <f t="shared" si="32"/>
        <v>0</v>
      </c>
      <c r="H138" s="166"/>
      <c r="I138" s="117"/>
      <c r="J138" s="116">
        <f t="shared" si="33"/>
        <v>0</v>
      </c>
      <c r="K138" s="93">
        <f t="shared" si="27"/>
        <v>0</v>
      </c>
      <c r="L138" s="94">
        <f t="shared" si="28"/>
        <v>0</v>
      </c>
      <c r="M138" s="78">
        <f t="shared" si="29"/>
        <v>0</v>
      </c>
      <c r="N138" s="36">
        <f t="shared" si="30"/>
        <v>0</v>
      </c>
      <c r="O138" s="43">
        <f t="shared" si="34"/>
        <v>0</v>
      </c>
      <c r="P138" s="120">
        <f t="shared" si="31"/>
        <v>0</v>
      </c>
      <c r="Q138" s="277"/>
      <c r="R138" s="270"/>
      <c r="S138" s="270"/>
      <c r="T138" s="271"/>
    </row>
    <row r="139" spans="1:20" s="46" customFormat="1" ht="18.75" hidden="1" customHeight="1" x14ac:dyDescent="0.2">
      <c r="A139" s="100">
        <f t="shared" si="35"/>
        <v>88</v>
      </c>
      <c r="B139" s="90"/>
      <c r="C139" s="89"/>
      <c r="D139" s="90"/>
      <c r="E139" s="98"/>
      <c r="F139" s="99"/>
      <c r="G139" s="116">
        <f t="shared" si="32"/>
        <v>0</v>
      </c>
      <c r="H139" s="166"/>
      <c r="I139" s="117"/>
      <c r="J139" s="116">
        <f t="shared" si="33"/>
        <v>0</v>
      </c>
      <c r="K139" s="93">
        <f t="shared" si="27"/>
        <v>0</v>
      </c>
      <c r="L139" s="94">
        <f t="shared" si="28"/>
        <v>0</v>
      </c>
      <c r="M139" s="78">
        <f t="shared" si="29"/>
        <v>0</v>
      </c>
      <c r="N139" s="36">
        <f t="shared" si="30"/>
        <v>0</v>
      </c>
      <c r="O139" s="43">
        <f t="shared" si="34"/>
        <v>0</v>
      </c>
      <c r="P139" s="120">
        <f t="shared" si="31"/>
        <v>0</v>
      </c>
      <c r="Q139" s="277"/>
      <c r="R139" s="270"/>
      <c r="S139" s="270"/>
      <c r="T139" s="271"/>
    </row>
    <row r="140" spans="1:20" s="46" customFormat="1" ht="18.75" hidden="1" customHeight="1" x14ac:dyDescent="0.2">
      <c r="A140" s="100">
        <f t="shared" si="35"/>
        <v>89</v>
      </c>
      <c r="B140" s="90"/>
      <c r="C140" s="89"/>
      <c r="D140" s="90"/>
      <c r="E140" s="98"/>
      <c r="F140" s="99"/>
      <c r="G140" s="116">
        <f t="shared" si="32"/>
        <v>0</v>
      </c>
      <c r="H140" s="166"/>
      <c r="I140" s="117"/>
      <c r="J140" s="116">
        <f t="shared" si="33"/>
        <v>0</v>
      </c>
      <c r="K140" s="93">
        <f t="shared" si="27"/>
        <v>0</v>
      </c>
      <c r="L140" s="94">
        <f t="shared" si="28"/>
        <v>0</v>
      </c>
      <c r="M140" s="78">
        <f t="shared" si="29"/>
        <v>0</v>
      </c>
      <c r="N140" s="36">
        <f t="shared" si="30"/>
        <v>0</v>
      </c>
      <c r="O140" s="43">
        <f t="shared" si="34"/>
        <v>0</v>
      </c>
      <c r="P140" s="120">
        <f t="shared" si="31"/>
        <v>0</v>
      </c>
      <c r="Q140" s="277"/>
      <c r="R140" s="270"/>
      <c r="S140" s="270"/>
      <c r="T140" s="271"/>
    </row>
    <row r="141" spans="1:20" s="46" customFormat="1" ht="18.75" hidden="1" customHeight="1" x14ac:dyDescent="0.2">
      <c r="A141" s="100">
        <f t="shared" si="35"/>
        <v>90</v>
      </c>
      <c r="B141" s="90"/>
      <c r="C141" s="89"/>
      <c r="D141" s="90"/>
      <c r="E141" s="98"/>
      <c r="F141" s="99"/>
      <c r="G141" s="116">
        <f t="shared" si="32"/>
        <v>0</v>
      </c>
      <c r="H141" s="166"/>
      <c r="I141" s="117"/>
      <c r="J141" s="116">
        <f t="shared" si="33"/>
        <v>0</v>
      </c>
      <c r="K141" s="93">
        <f t="shared" si="27"/>
        <v>0</v>
      </c>
      <c r="L141" s="94">
        <f t="shared" si="28"/>
        <v>0</v>
      </c>
      <c r="M141" s="78">
        <f t="shared" si="29"/>
        <v>0</v>
      </c>
      <c r="N141" s="36">
        <f t="shared" si="30"/>
        <v>0</v>
      </c>
      <c r="O141" s="43">
        <f t="shared" si="34"/>
        <v>0</v>
      </c>
      <c r="P141" s="120">
        <f t="shared" si="31"/>
        <v>0</v>
      </c>
      <c r="Q141" s="277"/>
      <c r="R141" s="270"/>
      <c r="S141" s="270"/>
      <c r="T141" s="271"/>
    </row>
    <row r="142" spans="1:20" s="46" customFormat="1" ht="18.75" hidden="1" customHeight="1" x14ac:dyDescent="0.2">
      <c r="A142" s="100">
        <f t="shared" si="35"/>
        <v>91</v>
      </c>
      <c r="B142" s="90"/>
      <c r="C142" s="89"/>
      <c r="D142" s="90"/>
      <c r="E142" s="98"/>
      <c r="F142" s="99"/>
      <c r="G142" s="116">
        <f t="shared" si="32"/>
        <v>0</v>
      </c>
      <c r="H142" s="166"/>
      <c r="I142" s="117"/>
      <c r="J142" s="116">
        <f t="shared" si="33"/>
        <v>0</v>
      </c>
      <c r="K142" s="93">
        <f t="shared" si="27"/>
        <v>0</v>
      </c>
      <c r="L142" s="94">
        <f t="shared" si="28"/>
        <v>0</v>
      </c>
      <c r="M142" s="78">
        <f t="shared" si="29"/>
        <v>0</v>
      </c>
      <c r="N142" s="36">
        <f t="shared" si="30"/>
        <v>0</v>
      </c>
      <c r="O142" s="43">
        <f t="shared" si="34"/>
        <v>0</v>
      </c>
      <c r="P142" s="120">
        <f t="shared" si="31"/>
        <v>0</v>
      </c>
      <c r="Q142" s="277"/>
      <c r="R142" s="270"/>
      <c r="S142" s="270"/>
      <c r="T142" s="271"/>
    </row>
    <row r="143" spans="1:20" s="46" customFormat="1" ht="18.75" hidden="1" customHeight="1" x14ac:dyDescent="0.2">
      <c r="A143" s="100">
        <f t="shared" si="35"/>
        <v>92</v>
      </c>
      <c r="B143" s="90"/>
      <c r="C143" s="89"/>
      <c r="D143" s="90"/>
      <c r="E143" s="98"/>
      <c r="F143" s="99"/>
      <c r="G143" s="116">
        <f t="shared" si="32"/>
        <v>0</v>
      </c>
      <c r="H143" s="166"/>
      <c r="I143" s="117"/>
      <c r="J143" s="116">
        <f t="shared" si="33"/>
        <v>0</v>
      </c>
      <c r="K143" s="93">
        <f t="shared" si="27"/>
        <v>0</v>
      </c>
      <c r="L143" s="94">
        <f t="shared" si="28"/>
        <v>0</v>
      </c>
      <c r="M143" s="78">
        <f t="shared" si="29"/>
        <v>0</v>
      </c>
      <c r="N143" s="36">
        <f t="shared" si="30"/>
        <v>0</v>
      </c>
      <c r="O143" s="43">
        <f t="shared" si="34"/>
        <v>0</v>
      </c>
      <c r="P143" s="120">
        <f t="shared" si="31"/>
        <v>0</v>
      </c>
      <c r="Q143" s="277"/>
      <c r="R143" s="270"/>
      <c r="S143" s="270"/>
      <c r="T143" s="271"/>
    </row>
    <row r="144" spans="1:20" s="46" customFormat="1" ht="18.75" hidden="1" customHeight="1" x14ac:dyDescent="0.2">
      <c r="A144" s="100">
        <f t="shared" si="35"/>
        <v>93</v>
      </c>
      <c r="B144" s="90"/>
      <c r="C144" s="89"/>
      <c r="D144" s="90"/>
      <c r="E144" s="98"/>
      <c r="F144" s="99"/>
      <c r="G144" s="116">
        <f t="shared" si="32"/>
        <v>0</v>
      </c>
      <c r="H144" s="166"/>
      <c r="I144" s="117"/>
      <c r="J144" s="116">
        <f t="shared" si="33"/>
        <v>0</v>
      </c>
      <c r="K144" s="93">
        <f t="shared" si="27"/>
        <v>0</v>
      </c>
      <c r="L144" s="94">
        <f t="shared" si="28"/>
        <v>0</v>
      </c>
      <c r="M144" s="78">
        <f t="shared" si="29"/>
        <v>0</v>
      </c>
      <c r="N144" s="36">
        <f t="shared" si="30"/>
        <v>0</v>
      </c>
      <c r="O144" s="43">
        <f t="shared" si="34"/>
        <v>0</v>
      </c>
      <c r="P144" s="120">
        <f t="shared" si="31"/>
        <v>0</v>
      </c>
      <c r="Q144" s="277"/>
      <c r="R144" s="270"/>
      <c r="S144" s="270"/>
      <c r="T144" s="271"/>
    </row>
    <row r="145" spans="1:20" s="46" customFormat="1" ht="18.75" hidden="1" customHeight="1" x14ac:dyDescent="0.2">
      <c r="A145" s="100">
        <f t="shared" si="35"/>
        <v>94</v>
      </c>
      <c r="B145" s="90"/>
      <c r="C145" s="89"/>
      <c r="D145" s="90"/>
      <c r="E145" s="98"/>
      <c r="F145" s="99"/>
      <c r="G145" s="116">
        <f t="shared" si="32"/>
        <v>0</v>
      </c>
      <c r="H145" s="166"/>
      <c r="I145" s="117"/>
      <c r="J145" s="116">
        <f t="shared" si="33"/>
        <v>0</v>
      </c>
      <c r="K145" s="93">
        <f t="shared" si="27"/>
        <v>0</v>
      </c>
      <c r="L145" s="94">
        <f t="shared" si="28"/>
        <v>0</v>
      </c>
      <c r="M145" s="78">
        <f t="shared" si="29"/>
        <v>0</v>
      </c>
      <c r="N145" s="36">
        <f t="shared" si="30"/>
        <v>0</v>
      </c>
      <c r="O145" s="43">
        <f t="shared" si="34"/>
        <v>0</v>
      </c>
      <c r="P145" s="120">
        <f t="shared" si="31"/>
        <v>0</v>
      </c>
      <c r="Q145" s="277"/>
      <c r="R145" s="270"/>
      <c r="S145" s="270"/>
      <c r="T145" s="271"/>
    </row>
    <row r="146" spans="1:20" s="46" customFormat="1" ht="18.75" hidden="1" customHeight="1" x14ac:dyDescent="0.2">
      <c r="A146" s="100">
        <f t="shared" si="35"/>
        <v>95</v>
      </c>
      <c r="B146" s="90"/>
      <c r="C146" s="89"/>
      <c r="D146" s="90"/>
      <c r="E146" s="98"/>
      <c r="F146" s="99"/>
      <c r="G146" s="116">
        <f t="shared" si="32"/>
        <v>0</v>
      </c>
      <c r="H146" s="166"/>
      <c r="I146" s="117"/>
      <c r="J146" s="116">
        <f t="shared" si="33"/>
        <v>0</v>
      </c>
      <c r="K146" s="93">
        <f t="shared" si="27"/>
        <v>0</v>
      </c>
      <c r="L146" s="94">
        <f t="shared" si="28"/>
        <v>0</v>
      </c>
      <c r="M146" s="78">
        <f t="shared" si="29"/>
        <v>0</v>
      </c>
      <c r="N146" s="36">
        <f t="shared" si="30"/>
        <v>0</v>
      </c>
      <c r="O146" s="43">
        <f t="shared" si="34"/>
        <v>0</v>
      </c>
      <c r="P146" s="120">
        <f t="shared" si="31"/>
        <v>0</v>
      </c>
      <c r="Q146" s="277"/>
      <c r="R146" s="270"/>
      <c r="S146" s="270"/>
      <c r="T146" s="271"/>
    </row>
    <row r="147" spans="1:20" s="46" customFormat="1" ht="18.75" hidden="1" customHeight="1" x14ac:dyDescent="0.2">
      <c r="A147" s="100">
        <f t="shared" si="35"/>
        <v>96</v>
      </c>
      <c r="B147" s="90"/>
      <c r="C147" s="89"/>
      <c r="D147" s="90"/>
      <c r="E147" s="98"/>
      <c r="F147" s="99"/>
      <c r="G147" s="116">
        <f t="shared" si="32"/>
        <v>0</v>
      </c>
      <c r="H147" s="166"/>
      <c r="I147" s="117"/>
      <c r="J147" s="116">
        <f t="shared" si="33"/>
        <v>0</v>
      </c>
      <c r="K147" s="93">
        <f t="shared" si="27"/>
        <v>0</v>
      </c>
      <c r="L147" s="94">
        <f t="shared" si="28"/>
        <v>0</v>
      </c>
      <c r="M147" s="78">
        <f t="shared" si="29"/>
        <v>0</v>
      </c>
      <c r="N147" s="36">
        <f t="shared" si="30"/>
        <v>0</v>
      </c>
      <c r="O147" s="43">
        <f t="shared" si="34"/>
        <v>0</v>
      </c>
      <c r="P147" s="120">
        <f t="shared" si="31"/>
        <v>0</v>
      </c>
      <c r="Q147" s="277"/>
      <c r="R147" s="270"/>
      <c r="S147" s="270"/>
      <c r="T147" s="271"/>
    </row>
    <row r="148" spans="1:20" s="46" customFormat="1" ht="18.75" hidden="1" customHeight="1" x14ac:dyDescent="0.2">
      <c r="A148" s="100">
        <f t="shared" si="35"/>
        <v>97</v>
      </c>
      <c r="B148" s="90"/>
      <c r="C148" s="89"/>
      <c r="D148" s="90"/>
      <c r="E148" s="98"/>
      <c r="F148" s="99"/>
      <c r="G148" s="116">
        <f t="shared" si="32"/>
        <v>0</v>
      </c>
      <c r="H148" s="166"/>
      <c r="I148" s="117"/>
      <c r="J148" s="116">
        <f t="shared" si="33"/>
        <v>0</v>
      </c>
      <c r="K148" s="93">
        <f t="shared" si="27"/>
        <v>0</v>
      </c>
      <c r="L148" s="94">
        <f t="shared" si="28"/>
        <v>0</v>
      </c>
      <c r="M148" s="78">
        <f t="shared" si="29"/>
        <v>0</v>
      </c>
      <c r="N148" s="36">
        <f t="shared" si="30"/>
        <v>0</v>
      </c>
      <c r="O148" s="43">
        <f t="shared" si="34"/>
        <v>0</v>
      </c>
      <c r="P148" s="120">
        <f t="shared" si="31"/>
        <v>0</v>
      </c>
      <c r="Q148" s="277"/>
      <c r="R148" s="270"/>
      <c r="S148" s="270"/>
      <c r="T148" s="271"/>
    </row>
    <row r="149" spans="1:20" s="46" customFormat="1" ht="18.75" hidden="1" customHeight="1" x14ac:dyDescent="0.2">
      <c r="A149" s="100">
        <f t="shared" si="35"/>
        <v>98</v>
      </c>
      <c r="B149" s="90"/>
      <c r="C149" s="89"/>
      <c r="D149" s="90"/>
      <c r="E149" s="98"/>
      <c r="F149" s="99"/>
      <c r="G149" s="116">
        <f t="shared" si="32"/>
        <v>0</v>
      </c>
      <c r="H149" s="166"/>
      <c r="I149" s="117"/>
      <c r="J149" s="116">
        <f t="shared" si="33"/>
        <v>0</v>
      </c>
      <c r="K149" s="93">
        <f t="shared" si="27"/>
        <v>0</v>
      </c>
      <c r="L149" s="94">
        <f t="shared" si="28"/>
        <v>0</v>
      </c>
      <c r="M149" s="78">
        <f t="shared" si="29"/>
        <v>0</v>
      </c>
      <c r="N149" s="36">
        <f t="shared" si="30"/>
        <v>0</v>
      </c>
      <c r="O149" s="43">
        <f t="shared" si="34"/>
        <v>0</v>
      </c>
      <c r="P149" s="120">
        <f t="shared" si="31"/>
        <v>0</v>
      </c>
      <c r="Q149" s="277"/>
      <c r="R149" s="270"/>
      <c r="S149" s="270"/>
      <c r="T149" s="271"/>
    </row>
    <row r="150" spans="1:20" s="46" customFormat="1" ht="18.75" hidden="1" customHeight="1" x14ac:dyDescent="0.2">
      <c r="A150" s="100">
        <f t="shared" si="35"/>
        <v>99</v>
      </c>
      <c r="B150" s="90"/>
      <c r="C150" s="89"/>
      <c r="D150" s="90"/>
      <c r="E150" s="98"/>
      <c r="F150" s="99"/>
      <c r="G150" s="116">
        <f t="shared" si="32"/>
        <v>0</v>
      </c>
      <c r="H150" s="166"/>
      <c r="I150" s="117"/>
      <c r="J150" s="116">
        <f t="shared" si="33"/>
        <v>0</v>
      </c>
      <c r="K150" s="93">
        <f t="shared" si="27"/>
        <v>0</v>
      </c>
      <c r="L150" s="94">
        <f t="shared" si="28"/>
        <v>0</v>
      </c>
      <c r="M150" s="78">
        <f t="shared" si="29"/>
        <v>0</v>
      </c>
      <c r="N150" s="36">
        <f t="shared" si="30"/>
        <v>0</v>
      </c>
      <c r="O150" s="43">
        <f t="shared" si="34"/>
        <v>0</v>
      </c>
      <c r="P150" s="120">
        <f t="shared" si="31"/>
        <v>0</v>
      </c>
      <c r="Q150" s="277"/>
      <c r="R150" s="270"/>
      <c r="S150" s="270"/>
      <c r="T150" s="271"/>
    </row>
    <row r="151" spans="1:20" s="46" customFormat="1" ht="18.75" hidden="1" customHeight="1" thickBot="1" x14ac:dyDescent="0.25">
      <c r="A151" s="100">
        <f t="shared" si="35"/>
        <v>100</v>
      </c>
      <c r="B151" s="90"/>
      <c r="C151" s="89"/>
      <c r="D151" s="90"/>
      <c r="E151" s="98"/>
      <c r="F151" s="99"/>
      <c r="G151" s="116">
        <f t="shared" si="32"/>
        <v>0</v>
      </c>
      <c r="H151" s="166"/>
      <c r="I151" s="117"/>
      <c r="J151" s="116">
        <f t="shared" si="33"/>
        <v>0</v>
      </c>
      <c r="K151" s="93">
        <f t="shared" si="27"/>
        <v>0</v>
      </c>
      <c r="L151" s="95">
        <f t="shared" si="28"/>
        <v>0</v>
      </c>
      <c r="M151" s="79">
        <f t="shared" si="29"/>
        <v>0</v>
      </c>
      <c r="N151" s="57">
        <f t="shared" si="30"/>
        <v>0</v>
      </c>
      <c r="O151" s="43">
        <f t="shared" si="34"/>
        <v>0</v>
      </c>
      <c r="P151" s="120">
        <f t="shared" si="31"/>
        <v>0</v>
      </c>
      <c r="Q151" s="278"/>
      <c r="R151" s="279"/>
      <c r="S151" s="279"/>
      <c r="T151" s="280"/>
    </row>
    <row r="152" spans="1:20" s="107" customFormat="1" ht="23.25" hidden="1" customHeight="1" thickBot="1" x14ac:dyDescent="0.25">
      <c r="A152" s="69"/>
      <c r="B152" s="70"/>
      <c r="C152" s="70"/>
      <c r="D152" s="70"/>
      <c r="E152" s="71"/>
      <c r="F152" s="72"/>
      <c r="G152" s="72"/>
      <c r="H152" s="72"/>
      <c r="I152" s="72"/>
      <c r="J152" s="73"/>
      <c r="K152" s="74"/>
      <c r="L152" s="253" t="s">
        <v>52</v>
      </c>
      <c r="M152" s="254"/>
      <c r="N152" s="254"/>
      <c r="O152" s="254"/>
      <c r="P152" s="109">
        <f>SUM(P126:P151)</f>
        <v>0</v>
      </c>
      <c r="Q152" s="54"/>
      <c r="R152" s="54"/>
      <c r="S152" s="54"/>
      <c r="T152" s="54"/>
    </row>
    <row r="153" spans="1:20" s="45" customFormat="1" ht="24" hidden="1" customHeight="1" thickBot="1" x14ac:dyDescent="0.3">
      <c r="A153" s="252"/>
      <c r="B153" s="252"/>
      <c r="D153" s="75" t="s">
        <v>30</v>
      </c>
      <c r="E153" s="44"/>
      <c r="F153" s="143" t="s">
        <v>36</v>
      </c>
      <c r="H153" s="145"/>
      <c r="L153" s="195"/>
      <c r="M153" s="195"/>
      <c r="N153" s="195"/>
      <c r="O153" s="195"/>
      <c r="P153" s="110"/>
    </row>
    <row r="154" spans="1:20" s="46" customFormat="1" ht="15.75" hidden="1" thickTop="1" x14ac:dyDescent="0.25">
      <c r="A154" s="252"/>
      <c r="B154" s="252"/>
      <c r="D154" s="48" t="s">
        <v>47</v>
      </c>
      <c r="E154" s="147">
        <v>42370</v>
      </c>
      <c r="F154" s="161">
        <v>302</v>
      </c>
      <c r="H154" s="146"/>
      <c r="I154" s="45"/>
      <c r="J154" s="45"/>
      <c r="K154" s="45"/>
      <c r="L154" s="86"/>
      <c r="M154" s="86"/>
      <c r="N154" s="86"/>
      <c r="O154" s="86"/>
    </row>
    <row r="155" spans="1:20" ht="15" hidden="1" x14ac:dyDescent="0.25">
      <c r="A155" s="24"/>
      <c r="B155" s="24"/>
      <c r="C155" s="25"/>
      <c r="D155" s="34"/>
      <c r="E155" s="49"/>
      <c r="F155" s="162"/>
      <c r="G155" s="25"/>
      <c r="H155" s="146"/>
      <c r="I155" s="45"/>
      <c r="J155" s="45"/>
      <c r="K155" s="45"/>
      <c r="L155" s="45"/>
      <c r="M155" s="45"/>
      <c r="N155" s="45"/>
      <c r="O155" s="45"/>
      <c r="P155" s="25"/>
      <c r="Q155" s="25"/>
      <c r="R155" s="25"/>
      <c r="S155" s="25"/>
      <c r="T155" s="25"/>
    </row>
    <row r="156" spans="1:20" ht="5.25" hidden="1" customHeight="1" x14ac:dyDescent="0.2">
      <c r="A156" s="24"/>
      <c r="B156" s="24"/>
      <c r="C156" s="24"/>
      <c r="D156" s="25"/>
      <c r="E156" s="24"/>
      <c r="F156" s="25"/>
      <c r="G156" s="25"/>
      <c r="H156" s="25"/>
      <c r="I156" s="45"/>
      <c r="J156" s="45"/>
      <c r="K156" s="45"/>
      <c r="L156" s="45"/>
      <c r="M156" s="45"/>
      <c r="N156" s="45"/>
      <c r="O156" s="45"/>
      <c r="P156" s="25"/>
      <c r="Q156" s="25"/>
      <c r="R156" s="25"/>
      <c r="S156" s="25"/>
      <c r="T156" s="25"/>
    </row>
    <row r="157" spans="1:20" ht="35.25" hidden="1" customHeight="1" x14ac:dyDescent="0.25">
      <c r="A157" s="25"/>
      <c r="B157" s="25"/>
      <c r="C157" s="25"/>
      <c r="D157" s="183" t="s">
        <v>63</v>
      </c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74"/>
      <c r="Q157" s="174"/>
      <c r="R157" s="25"/>
      <c r="S157" s="25"/>
      <c r="T157" s="25"/>
    </row>
    <row r="158" spans="1:20" ht="48" hidden="1" customHeight="1" x14ac:dyDescent="0.2">
      <c r="A158" s="28"/>
      <c r="B158" s="28"/>
      <c r="C158" s="28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25"/>
      <c r="Q158" s="25"/>
      <c r="R158" s="25"/>
      <c r="S158" s="25"/>
      <c r="T158" s="25"/>
    </row>
    <row r="159" spans="1:20" ht="27.75" hidden="1" customHeight="1" x14ac:dyDescent="0.2">
      <c r="A159" s="185" t="s">
        <v>43</v>
      </c>
      <c r="B159" s="185"/>
      <c r="C159" s="185"/>
      <c r="D159" s="180"/>
      <c r="E159" s="65"/>
      <c r="F159" s="66"/>
      <c r="G159" s="66"/>
      <c r="H159" s="66"/>
      <c r="I159" s="66"/>
      <c r="J159" s="67"/>
      <c r="K159" s="68"/>
      <c r="L159" s="68"/>
      <c r="M159" s="68"/>
      <c r="N159" s="68"/>
      <c r="O159" s="68"/>
      <c r="P159" s="66"/>
      <c r="Q159" s="66"/>
      <c r="R159" s="66"/>
      <c r="S159" s="66"/>
      <c r="T159" s="178" t="s">
        <v>74</v>
      </c>
    </row>
    <row r="160" spans="1:20" hidden="1" x14ac:dyDescent="0.2">
      <c r="A160" s="28"/>
      <c r="B160" s="28"/>
      <c r="C160" s="28"/>
      <c r="D160" s="28"/>
      <c r="E160" s="33"/>
      <c r="F160" s="33"/>
      <c r="G160" s="33"/>
      <c r="H160" s="25"/>
      <c r="I160" s="25"/>
      <c r="J160" s="38"/>
      <c r="K160" s="45"/>
      <c r="L160" s="45"/>
      <c r="M160" s="45"/>
      <c r="N160" s="45"/>
      <c r="O160" s="45"/>
      <c r="P160" s="25"/>
      <c r="Q160" s="25"/>
      <c r="R160" s="25"/>
      <c r="S160" s="25"/>
      <c r="T160" s="25"/>
    </row>
    <row r="161" spans="1:20" ht="12.75" hidden="1" customHeight="1" x14ac:dyDescent="0.2"/>
    <row r="163" spans="1:20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x14ac:dyDescent="0.2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x14ac:dyDescent="0.2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x14ac:dyDescent="0.2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x14ac:dyDescent="0.2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x14ac:dyDescent="0.2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x14ac:dyDescent="0.2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x14ac:dyDescent="0.2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x14ac:dyDescent="0.2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x14ac:dyDescent="0.2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x14ac:dyDescent="0.2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x14ac:dyDescent="0.2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x14ac:dyDescent="0.2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x14ac:dyDescent="0.2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x14ac:dyDescent="0.2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x14ac:dyDescent="0.2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x14ac:dyDescent="0.2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x14ac:dyDescent="0.2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x14ac:dyDescent="0.2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x14ac:dyDescent="0.2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x14ac:dyDescent="0.2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x14ac:dyDescent="0.2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1:20" x14ac:dyDescent="0.2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1:20" x14ac:dyDescent="0.2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1:20" x14ac:dyDescent="0.2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1:20" x14ac:dyDescent="0.2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1:20" x14ac:dyDescent="0.2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1:20" x14ac:dyDescent="0.2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</row>
    <row r="198" spans="1:20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</row>
    <row r="199" spans="1:20" hidden="1" x14ac:dyDescent="0.2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</row>
    <row r="200" spans="1:20" hidden="1" x14ac:dyDescent="0.2">
      <c r="A200" s="47" t="s">
        <v>57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</row>
    <row r="201" spans="1:20" hidden="1" x14ac:dyDescent="0.2">
      <c r="A201" s="47" t="s">
        <v>58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</row>
    <row r="202" spans="1:20" hidden="1" x14ac:dyDescent="0.2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</row>
    <row r="203" spans="1:20" x14ac:dyDescent="0.2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</row>
    <row r="204" spans="1:20" x14ac:dyDescent="0.2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</row>
    <row r="205" spans="1:20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</row>
    <row r="206" spans="1:20" x14ac:dyDescent="0.2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</row>
    <row r="207" spans="1:20" x14ac:dyDescent="0.2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</row>
    <row r="208" spans="1:20" x14ac:dyDescent="0.2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</row>
    <row r="209" spans="1:20" x14ac:dyDescent="0.2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</row>
    <row r="210" spans="1:20" x14ac:dyDescent="0.2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</row>
    <row r="211" spans="1:20" x14ac:dyDescent="0.2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</row>
    <row r="212" spans="1:20" x14ac:dyDescent="0.2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</row>
    <row r="213" spans="1:20" x14ac:dyDescent="0.2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</row>
    <row r="214" spans="1:20" x14ac:dyDescent="0.2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</row>
    <row r="215" spans="1:20" x14ac:dyDescent="0.2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</row>
    <row r="216" spans="1:20" x14ac:dyDescent="0.2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</row>
    <row r="217" spans="1:20" x14ac:dyDescent="0.2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</row>
    <row r="218" spans="1:20" x14ac:dyDescent="0.2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</row>
    <row r="219" spans="1:20" x14ac:dyDescent="0.2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</row>
    <row r="220" spans="1:20" x14ac:dyDescent="0.2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</row>
    <row r="221" spans="1:20" x14ac:dyDescent="0.2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</row>
    <row r="222" spans="1:20" x14ac:dyDescent="0.2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</row>
    <row r="223" spans="1:20" x14ac:dyDescent="0.2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</row>
    <row r="224" spans="1:20" x14ac:dyDescent="0.2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</row>
    <row r="225" spans="1:20" x14ac:dyDescent="0.2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</row>
    <row r="226" spans="1:20" x14ac:dyDescent="0.2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</row>
    <row r="227" spans="1:20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</row>
    <row r="228" spans="1:20" x14ac:dyDescent="0.2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</row>
    <row r="229" spans="1:20" x14ac:dyDescent="0.2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</row>
    <row r="230" spans="1:20" x14ac:dyDescent="0.2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</row>
    <row r="231" spans="1:20" x14ac:dyDescent="0.2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</row>
    <row r="232" spans="1:20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</row>
    <row r="233" spans="1:20" x14ac:dyDescent="0.2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</row>
    <row r="234" spans="1:20" x14ac:dyDescent="0.2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</row>
    <row r="235" spans="1:20" x14ac:dyDescent="0.2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</row>
    <row r="236" spans="1:20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</row>
    <row r="237" spans="1:20" x14ac:dyDescent="0.2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</row>
    <row r="238" spans="1:20" x14ac:dyDescent="0.2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</row>
    <row r="239" spans="1:20" x14ac:dyDescent="0.2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</row>
    <row r="240" spans="1:20" x14ac:dyDescent="0.2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</row>
    <row r="241" spans="1:20" x14ac:dyDescent="0.2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</row>
    <row r="242" spans="1:20" x14ac:dyDescent="0.2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</row>
    <row r="243" spans="1:20" x14ac:dyDescent="0.2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</row>
    <row r="244" spans="1:20" x14ac:dyDescent="0.2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</row>
    <row r="245" spans="1:20" x14ac:dyDescent="0.2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</row>
    <row r="246" spans="1:20" x14ac:dyDescent="0.2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</row>
    <row r="247" spans="1:20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</row>
    <row r="248" spans="1:20" x14ac:dyDescent="0.2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</row>
    <row r="249" spans="1:20" x14ac:dyDescent="0.2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</row>
    <row r="250" spans="1:20" x14ac:dyDescent="0.2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</row>
    <row r="251" spans="1:20" x14ac:dyDescent="0.2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</row>
    <row r="252" spans="1:20" x14ac:dyDescent="0.2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</row>
    <row r="253" spans="1:20" x14ac:dyDescent="0.2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</row>
    <row r="254" spans="1:20" x14ac:dyDescent="0.2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</row>
    <row r="255" spans="1:20" x14ac:dyDescent="0.2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</row>
    <row r="256" spans="1:20" x14ac:dyDescent="0.2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</row>
    <row r="257" spans="1:20" x14ac:dyDescent="0.2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</row>
    <row r="258" spans="1:20" x14ac:dyDescent="0.2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</row>
    <row r="259" spans="1:20" x14ac:dyDescent="0.2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</row>
    <row r="260" spans="1:20" x14ac:dyDescent="0.2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</row>
    <row r="261" spans="1:20" x14ac:dyDescent="0.2">
      <c r="A261" s="28"/>
      <c r="B261" s="28"/>
      <c r="C261" s="28"/>
      <c r="D261" s="28"/>
      <c r="E261" s="32"/>
      <c r="F261" s="32"/>
      <c r="G261" s="32"/>
      <c r="H261" s="28"/>
      <c r="I261" s="28"/>
      <c r="J261" s="122"/>
      <c r="K261" s="45"/>
      <c r="L261" s="45"/>
      <c r="M261" s="45"/>
      <c r="N261" s="45"/>
      <c r="O261" s="45"/>
      <c r="P261" s="25"/>
      <c r="Q261" s="25"/>
      <c r="R261" s="25"/>
      <c r="S261" s="25"/>
      <c r="T261" s="25"/>
    </row>
    <row r="262" spans="1:20" ht="33" customHeight="1" x14ac:dyDescent="0.2">
      <c r="A262" s="28"/>
      <c r="B262" s="28"/>
      <c r="C262" s="25"/>
      <c r="D262" s="25"/>
      <c r="E262" s="25"/>
      <c r="F262" s="25"/>
      <c r="G262" s="25"/>
      <c r="H262" s="25"/>
      <c r="I262" s="25"/>
      <c r="J262" s="38"/>
      <c r="K262" s="45"/>
      <c r="L262" s="45"/>
      <c r="M262" s="45"/>
      <c r="N262" s="45"/>
      <c r="O262" s="45"/>
      <c r="P262" s="25"/>
      <c r="Q262" s="25"/>
      <c r="R262" s="25"/>
      <c r="S262" s="25"/>
      <c r="T262" s="25"/>
    </row>
    <row r="263" spans="1:20" ht="12.75" customHeight="1" x14ac:dyDescent="0.2">
      <c r="A263" s="25"/>
      <c r="B263" s="28"/>
      <c r="C263" s="28"/>
      <c r="D263" s="28"/>
      <c r="E263" s="28"/>
      <c r="F263" s="28"/>
      <c r="G263" s="28"/>
      <c r="H263" s="28"/>
      <c r="I263" s="28"/>
      <c r="J263" s="122"/>
      <c r="K263" s="45"/>
      <c r="L263" s="45"/>
      <c r="M263" s="45"/>
      <c r="N263" s="45"/>
      <c r="O263" s="45"/>
      <c r="P263" s="25"/>
      <c r="Q263" s="25"/>
      <c r="R263" s="25"/>
      <c r="S263" s="25"/>
      <c r="T263" s="25"/>
    </row>
    <row r="264" spans="1:20" ht="12.75" customHeight="1" x14ac:dyDescent="0.2">
      <c r="A264" s="25"/>
      <c r="B264" s="25"/>
      <c r="C264" s="25"/>
      <c r="D264" s="28"/>
      <c r="E264" s="28"/>
      <c r="F264" s="28"/>
      <c r="G264" s="28"/>
      <c r="H264" s="28"/>
      <c r="I264" s="28"/>
      <c r="J264" s="122"/>
      <c r="K264" s="45"/>
      <c r="L264" s="45"/>
      <c r="M264" s="45"/>
      <c r="N264" s="45"/>
      <c r="O264" s="45"/>
      <c r="P264" s="25"/>
      <c r="Q264" s="25"/>
      <c r="R264" s="25"/>
      <c r="S264" s="25"/>
      <c r="T264" s="25"/>
    </row>
    <row r="265" spans="1:20" ht="12.75" customHeight="1" x14ac:dyDescent="0.2">
      <c r="A265" s="28"/>
      <c r="B265" s="28"/>
      <c r="C265" s="28"/>
      <c r="D265" s="28"/>
      <c r="E265" s="28"/>
      <c r="F265" s="28"/>
      <c r="G265" s="28"/>
      <c r="H265" s="28"/>
      <c r="I265" s="28"/>
      <c r="J265" s="122"/>
      <c r="K265" s="45"/>
      <c r="L265" s="45"/>
      <c r="M265" s="45"/>
      <c r="N265" s="45"/>
      <c r="O265" s="45"/>
      <c r="P265" s="25"/>
      <c r="Q265" s="25"/>
      <c r="R265" s="25"/>
      <c r="S265" s="25"/>
      <c r="T265" s="25"/>
    </row>
    <row r="266" spans="1:20" ht="12.75" customHeight="1" x14ac:dyDescent="0.2">
      <c r="A266" s="28"/>
      <c r="B266" s="28"/>
      <c r="C266" s="28"/>
      <c r="D266" s="123"/>
      <c r="E266" s="124"/>
      <c r="F266" s="124"/>
      <c r="G266" s="124"/>
      <c r="H266" s="124"/>
      <c r="I266" s="125"/>
      <c r="J266" s="32"/>
      <c r="K266" s="45"/>
      <c r="L266" s="45"/>
      <c r="M266" s="45"/>
      <c r="N266" s="45"/>
      <c r="O266" s="45"/>
      <c r="P266" s="25"/>
      <c r="Q266" s="25"/>
      <c r="R266" s="25"/>
      <c r="S266" s="25"/>
      <c r="T266" s="25"/>
    </row>
    <row r="267" spans="1:20" ht="14.25" customHeight="1" x14ac:dyDescent="0.2">
      <c r="A267" s="28"/>
      <c r="B267" s="28"/>
      <c r="C267" s="25"/>
      <c r="D267" s="126"/>
      <c r="E267" s="245" t="s">
        <v>27</v>
      </c>
      <c r="F267" s="245"/>
      <c r="G267" s="245"/>
      <c r="H267" s="127" t="s">
        <v>61</v>
      </c>
      <c r="I267" s="128"/>
      <c r="J267" s="129" t="s">
        <v>29</v>
      </c>
      <c r="K267" s="45"/>
      <c r="L267" s="45"/>
      <c r="M267" s="45"/>
      <c r="N267" s="45"/>
      <c r="O267" s="45"/>
      <c r="P267" s="25"/>
      <c r="Q267" s="25"/>
      <c r="R267" s="25"/>
      <c r="S267" s="25"/>
      <c r="T267" s="25"/>
    </row>
    <row r="268" spans="1:20" ht="18" customHeight="1" x14ac:dyDescent="0.2">
      <c r="A268" s="25"/>
      <c r="B268" s="28"/>
      <c r="C268" s="25"/>
      <c r="D268" s="130" t="s">
        <v>26</v>
      </c>
      <c r="E268" s="131" t="s">
        <v>28</v>
      </c>
      <c r="F268" s="132">
        <v>42370</v>
      </c>
      <c r="G268" s="164">
        <v>44196</v>
      </c>
      <c r="H268" s="133">
        <v>302</v>
      </c>
      <c r="I268" s="134"/>
      <c r="J268" s="246">
        <v>302</v>
      </c>
      <c r="K268" s="247"/>
      <c r="L268" s="45"/>
      <c r="M268" s="45"/>
      <c r="N268" s="45"/>
      <c r="O268" s="45"/>
      <c r="P268" s="25"/>
      <c r="Q268" s="25"/>
      <c r="R268" s="25"/>
      <c r="S268" s="25"/>
      <c r="T268" s="25"/>
    </row>
    <row r="269" spans="1:20" ht="12.75" customHeight="1" x14ac:dyDescent="0.2">
      <c r="A269" s="28"/>
      <c r="B269" s="28"/>
      <c r="C269" s="28"/>
      <c r="D269" s="135"/>
      <c r="E269" s="136"/>
      <c r="F269" s="137"/>
      <c r="G269" s="137"/>
      <c r="H269" s="65"/>
      <c r="I269" s="65"/>
      <c r="J269" s="65"/>
      <c r="K269" s="25"/>
      <c r="L269" s="45"/>
      <c r="M269" s="45"/>
      <c r="N269" s="25"/>
      <c r="O269" s="25"/>
      <c r="P269" s="25"/>
      <c r="Q269" s="25"/>
      <c r="R269" s="25"/>
      <c r="S269" s="25"/>
      <c r="T269" s="25"/>
    </row>
    <row r="270" spans="1:20" ht="12.75" customHeight="1" x14ac:dyDescent="0.2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9"/>
      <c r="L270" s="45"/>
      <c r="M270" s="45"/>
      <c r="N270" s="29"/>
      <c r="O270" s="29"/>
      <c r="P270" s="25"/>
      <c r="Q270" s="25"/>
      <c r="R270" s="25"/>
      <c r="S270" s="25"/>
      <c r="T270" s="25"/>
    </row>
    <row r="271" spans="1:20" ht="12.75" customHeight="1" x14ac:dyDescent="0.2">
      <c r="A271" s="27" t="s">
        <v>44</v>
      </c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5"/>
      <c r="Q271" s="25"/>
      <c r="R271" s="25"/>
      <c r="S271" s="25"/>
      <c r="T271" s="25"/>
    </row>
    <row r="272" spans="1:20" ht="12.75" customHeight="1" x14ac:dyDescent="0.2">
      <c r="A272" s="177" t="s">
        <v>66</v>
      </c>
      <c r="B272" s="28"/>
      <c r="C272" s="28"/>
      <c r="D272" s="28"/>
      <c r="E272" s="28"/>
      <c r="F272" s="28"/>
      <c r="G272" s="28"/>
      <c r="H272" s="28"/>
      <c r="I272" s="28"/>
      <c r="J272" s="28"/>
      <c r="K272" s="25"/>
      <c r="L272" s="25"/>
      <c r="M272" s="25"/>
      <c r="N272" s="25"/>
      <c r="O272" s="25"/>
      <c r="P272" s="25"/>
      <c r="Q272" s="25"/>
      <c r="R272" s="25"/>
      <c r="S272" s="25"/>
      <c r="T272" s="25"/>
    </row>
    <row r="273" spans="1:20" ht="12.75" customHeight="1" x14ac:dyDescent="0.2">
      <c r="A273" s="177" t="s">
        <v>67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</row>
    <row r="274" spans="1:20" ht="12.75" customHeight="1" x14ac:dyDescent="0.2">
      <c r="A274" s="177" t="s">
        <v>68</v>
      </c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</row>
    <row r="275" spans="1:20" ht="12.75" customHeight="1" x14ac:dyDescent="0.2">
      <c r="A275" s="177" t="s">
        <v>69</v>
      </c>
      <c r="B275" s="25"/>
      <c r="C275" s="25"/>
      <c r="D275" s="25"/>
      <c r="E275" s="25"/>
      <c r="F275" s="25"/>
      <c r="G275" s="25"/>
      <c r="H275" s="25"/>
      <c r="I275" s="25"/>
      <c r="J275" s="25"/>
      <c r="K275" s="29"/>
      <c r="L275" s="29"/>
      <c r="M275" s="29"/>
      <c r="N275" s="29"/>
      <c r="O275" s="29"/>
      <c r="P275" s="25"/>
      <c r="Q275" s="25"/>
      <c r="R275" s="25"/>
      <c r="S275" s="25"/>
      <c r="T275" s="25"/>
    </row>
    <row r="276" spans="1:20" ht="12.75" customHeight="1" x14ac:dyDescent="0.2">
      <c r="A276" s="163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</row>
    <row r="277" spans="1:20" ht="12.75" customHeight="1" x14ac:dyDescent="0.2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9"/>
      <c r="L277" s="29"/>
      <c r="M277" s="29"/>
      <c r="N277" s="29"/>
      <c r="O277" s="29"/>
      <c r="P277" s="25"/>
      <c r="Q277" s="25"/>
      <c r="R277" s="25"/>
      <c r="S277" s="25"/>
      <c r="T277" s="25"/>
    </row>
    <row r="278" spans="1:20" ht="12.75" customHeight="1" x14ac:dyDescent="0.2">
      <c r="A278" s="47"/>
      <c r="B278" s="25"/>
      <c r="C278" s="25"/>
      <c r="D278" s="25"/>
      <c r="E278" s="25"/>
      <c r="F278" s="25"/>
      <c r="G278" s="25"/>
      <c r="H278" s="25"/>
      <c r="I278" s="25"/>
      <c r="J278" s="25"/>
      <c r="K278" s="29"/>
      <c r="L278" s="29"/>
      <c r="M278" s="29"/>
      <c r="N278" s="29"/>
      <c r="O278" s="29"/>
      <c r="P278" s="25"/>
      <c r="Q278" s="25"/>
      <c r="R278" s="25"/>
      <c r="S278" s="25"/>
      <c r="T278" s="25"/>
    </row>
    <row r="279" spans="1:20" ht="12.75" customHeight="1" x14ac:dyDescent="0.2">
      <c r="A279" s="138" t="s">
        <v>54</v>
      </c>
      <c r="B279" s="25"/>
      <c r="C279" s="25"/>
      <c r="D279" s="25"/>
      <c r="E279" s="25"/>
      <c r="F279" s="25"/>
      <c r="G279" s="25"/>
      <c r="H279" s="25"/>
      <c r="I279" s="25"/>
      <c r="J279" s="25"/>
      <c r="K279" s="29"/>
      <c r="L279" s="29"/>
      <c r="M279" s="29"/>
      <c r="N279" s="29"/>
      <c r="O279" s="29"/>
      <c r="P279" s="25"/>
      <c r="Q279" s="25"/>
      <c r="R279" s="25"/>
      <c r="S279" s="25"/>
      <c r="T279" s="25"/>
    </row>
    <row r="280" spans="1:20" ht="12.75" customHeight="1" x14ac:dyDescent="0.2">
      <c r="A280" s="139" t="s">
        <v>55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140"/>
      <c r="L280" s="141"/>
      <c r="M280" s="141"/>
      <c r="N280" s="29"/>
      <c r="O280" s="29"/>
      <c r="P280" s="25"/>
      <c r="Q280" s="25"/>
      <c r="R280" s="25"/>
      <c r="S280" s="25"/>
      <c r="T280" s="25"/>
    </row>
    <row r="281" spans="1:20" ht="12.75" customHeight="1" x14ac:dyDescent="0.2">
      <c r="A281" s="47" t="s">
        <v>56</v>
      </c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9"/>
      <c r="P281" s="25"/>
      <c r="Q281" s="25"/>
      <c r="R281" s="25"/>
      <c r="S281" s="25"/>
      <c r="T281" s="25"/>
    </row>
    <row r="282" spans="1:20" ht="12.75" customHeight="1" x14ac:dyDescent="0.2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9"/>
      <c r="P282" s="25"/>
      <c r="Q282" s="25"/>
      <c r="R282" s="25"/>
      <c r="S282" s="25"/>
      <c r="T282" s="25"/>
    </row>
    <row r="283" spans="1:20" ht="12.75" customHeight="1" x14ac:dyDescent="0.2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9"/>
      <c r="P283" s="25"/>
      <c r="Q283" s="25"/>
      <c r="R283" s="25"/>
      <c r="S283" s="25"/>
      <c r="T283" s="25"/>
    </row>
    <row r="284" spans="1:20" x14ac:dyDescent="0.2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9"/>
      <c r="P284" s="25"/>
      <c r="Q284" s="25"/>
      <c r="R284" s="25"/>
      <c r="S284" s="25"/>
      <c r="T284" s="25"/>
    </row>
    <row r="285" spans="1:20" x14ac:dyDescent="0.2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9"/>
      <c r="P285" s="25"/>
      <c r="Q285" s="25"/>
      <c r="R285" s="25"/>
      <c r="S285" s="25"/>
      <c r="T285" s="25"/>
    </row>
    <row r="286" spans="1:20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9"/>
      <c r="P286" s="25"/>
      <c r="Q286" s="25"/>
      <c r="R286" s="25"/>
      <c r="S286" s="25"/>
      <c r="T286" s="25"/>
    </row>
    <row r="287" spans="1:20" x14ac:dyDescent="0.2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9"/>
      <c r="P287" s="25"/>
      <c r="Q287" s="25"/>
      <c r="R287" s="25"/>
      <c r="S287" s="25"/>
      <c r="T287" s="25"/>
    </row>
    <row r="288" spans="1:20" x14ac:dyDescent="0.2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</row>
    <row r="289" spans="1:20" x14ac:dyDescent="0.2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</row>
    <row r="290" spans="1:20" x14ac:dyDescent="0.2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</row>
    <row r="291" spans="1:20" x14ac:dyDescent="0.2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</row>
    <row r="292" spans="1:20" x14ac:dyDescent="0.2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</row>
    <row r="293" spans="1:20" x14ac:dyDescent="0.2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</row>
    <row r="294" spans="1:20" x14ac:dyDescent="0.2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</row>
    <row r="295" spans="1:20" x14ac:dyDescent="0.2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</row>
    <row r="296" spans="1:20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</row>
    <row r="297" spans="1:20" x14ac:dyDescent="0.2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</row>
    <row r="298" spans="1:20" x14ac:dyDescent="0.2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</row>
    <row r="299" spans="1:20" x14ac:dyDescent="0.2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</row>
    <row r="300" spans="1:20" x14ac:dyDescent="0.2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</row>
    <row r="301" spans="1:20" x14ac:dyDescent="0.2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</row>
    <row r="302" spans="1:20" x14ac:dyDescent="0.2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</row>
    <row r="303" spans="1:20" x14ac:dyDescent="0.2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</row>
    <row r="304" spans="1:20" x14ac:dyDescent="0.2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</row>
    <row r="305" spans="1:20" x14ac:dyDescent="0.2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</row>
    <row r="306" spans="1:20" x14ac:dyDescent="0.2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</row>
    <row r="307" spans="1:20" x14ac:dyDescent="0.2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</row>
    <row r="308" spans="1:20" x14ac:dyDescent="0.2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</row>
    <row r="309" spans="1:20" x14ac:dyDescent="0.2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</row>
    <row r="310" spans="1:20" x14ac:dyDescent="0.2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</row>
    <row r="311" spans="1:20" x14ac:dyDescent="0.2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</row>
    <row r="312" spans="1:20" x14ac:dyDescent="0.2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</row>
    <row r="313" spans="1:20" x14ac:dyDescent="0.2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</row>
    <row r="314" spans="1:20" x14ac:dyDescent="0.2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</row>
    <row r="315" spans="1:20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</row>
    <row r="316" spans="1:20" x14ac:dyDescent="0.2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</row>
    <row r="317" spans="1:20" x14ac:dyDescent="0.2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</row>
    <row r="318" spans="1:20" x14ac:dyDescent="0.2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</row>
    <row r="319" spans="1:20" x14ac:dyDescent="0.2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</row>
    <row r="320" spans="1:20" x14ac:dyDescent="0.2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</row>
    <row r="321" spans="1:20" x14ac:dyDescent="0.2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</row>
    <row r="322" spans="1:20" x14ac:dyDescent="0.2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</row>
    <row r="323" spans="1:20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</row>
    <row r="324" spans="1:20" x14ac:dyDescent="0.2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</row>
    <row r="325" spans="1:20" x14ac:dyDescent="0.2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</row>
    <row r="326" spans="1:20" x14ac:dyDescent="0.2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</row>
    <row r="327" spans="1:20" x14ac:dyDescent="0.2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</row>
    <row r="328" spans="1:20" x14ac:dyDescent="0.2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</row>
    <row r="329" spans="1:20" x14ac:dyDescent="0.2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</row>
    <row r="330" spans="1:20" x14ac:dyDescent="0.2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</row>
    <row r="331" spans="1:20" x14ac:dyDescent="0.2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</row>
    <row r="332" spans="1:20" x14ac:dyDescent="0.2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</row>
    <row r="333" spans="1:20" x14ac:dyDescent="0.2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</row>
    <row r="334" spans="1:20" x14ac:dyDescent="0.2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</row>
    <row r="335" spans="1:20" x14ac:dyDescent="0.2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</row>
    <row r="336" spans="1:20" x14ac:dyDescent="0.2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</row>
    <row r="337" spans="1:20" x14ac:dyDescent="0.2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</row>
    <row r="338" spans="1:20" x14ac:dyDescent="0.2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</row>
    <row r="339" spans="1:20" x14ac:dyDescent="0.2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</row>
    <row r="340" spans="1:20" x14ac:dyDescent="0.2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</row>
    <row r="341" spans="1:20" x14ac:dyDescent="0.2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</row>
    <row r="342" spans="1:20" x14ac:dyDescent="0.2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</row>
    <row r="343" spans="1:20" x14ac:dyDescent="0.2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</row>
    <row r="344" spans="1:20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</row>
    <row r="345" spans="1:20" x14ac:dyDescent="0.2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</row>
    <row r="346" spans="1:20" x14ac:dyDescent="0.2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</row>
    <row r="347" spans="1:20" x14ac:dyDescent="0.2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</row>
    <row r="348" spans="1:20" x14ac:dyDescent="0.2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</row>
    <row r="349" spans="1:20" x14ac:dyDescent="0.2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</row>
    <row r="350" spans="1:20" x14ac:dyDescent="0.2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</row>
    <row r="351" spans="1:20" x14ac:dyDescent="0.2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</row>
    <row r="352" spans="1:20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</row>
    <row r="353" spans="1:20" x14ac:dyDescent="0.2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</row>
    <row r="354" spans="1:20" x14ac:dyDescent="0.2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</row>
    <row r="355" spans="1:20" x14ac:dyDescent="0.2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</row>
    <row r="356" spans="1:20" x14ac:dyDescent="0.2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</row>
    <row r="357" spans="1:20" x14ac:dyDescent="0.2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</row>
    <row r="358" spans="1:20" x14ac:dyDescent="0.2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</row>
    <row r="359" spans="1:20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</row>
    <row r="360" spans="1:20" x14ac:dyDescent="0.2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</row>
    <row r="361" spans="1:20" x14ac:dyDescent="0.2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</row>
    <row r="362" spans="1:20" x14ac:dyDescent="0.2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</row>
    <row r="363" spans="1:20" x14ac:dyDescent="0.2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</row>
    <row r="364" spans="1:20" x14ac:dyDescent="0.2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</row>
    <row r="365" spans="1:20" x14ac:dyDescent="0.2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</row>
    <row r="366" spans="1:20" x14ac:dyDescent="0.2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</row>
    <row r="367" spans="1:20" x14ac:dyDescent="0.2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</row>
    <row r="368" spans="1:20" x14ac:dyDescent="0.2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</row>
    <row r="369" spans="1:20" x14ac:dyDescent="0.2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</row>
    <row r="370" spans="1:20" x14ac:dyDescent="0.2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</row>
    <row r="371" spans="1:20" x14ac:dyDescent="0.2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</row>
    <row r="372" spans="1:20" x14ac:dyDescent="0.2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</row>
    <row r="373" spans="1:20" x14ac:dyDescent="0.2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</row>
    <row r="374" spans="1:20" x14ac:dyDescent="0.2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</row>
    <row r="375" spans="1:20" x14ac:dyDescent="0.2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</row>
    <row r="376" spans="1:20" x14ac:dyDescent="0.2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</row>
    <row r="377" spans="1:20" x14ac:dyDescent="0.2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</row>
    <row r="378" spans="1:20" x14ac:dyDescent="0.2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</row>
    <row r="379" spans="1:20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</row>
    <row r="380" spans="1:20" x14ac:dyDescent="0.2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</row>
    <row r="381" spans="1:20" x14ac:dyDescent="0.2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</row>
    <row r="382" spans="1:20" x14ac:dyDescent="0.2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</row>
    <row r="383" spans="1:20" x14ac:dyDescent="0.2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</row>
    <row r="384" spans="1:20" x14ac:dyDescent="0.2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</row>
    <row r="385" spans="1:20" x14ac:dyDescent="0.2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</row>
    <row r="386" spans="1:20" x14ac:dyDescent="0.2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</row>
    <row r="387" spans="1:20" x14ac:dyDescent="0.2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</row>
    <row r="388" spans="1:20" x14ac:dyDescent="0.2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</row>
    <row r="389" spans="1:20" x14ac:dyDescent="0.2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</row>
    <row r="390" spans="1:20" x14ac:dyDescent="0.2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</row>
    <row r="391" spans="1:20" x14ac:dyDescent="0.2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</row>
    <row r="392" spans="1:20" x14ac:dyDescent="0.2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</row>
    <row r="393" spans="1:20" x14ac:dyDescent="0.2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</row>
    <row r="394" spans="1:20" x14ac:dyDescent="0.2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</row>
    <row r="395" spans="1:20" x14ac:dyDescent="0.2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</row>
    <row r="396" spans="1:20" x14ac:dyDescent="0.2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</row>
    <row r="397" spans="1:20" x14ac:dyDescent="0.2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</row>
    <row r="398" spans="1:20" x14ac:dyDescent="0.2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</row>
    <row r="399" spans="1:20" x14ac:dyDescent="0.2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</row>
    <row r="400" spans="1:20" x14ac:dyDescent="0.2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</row>
    <row r="401" spans="1:20" x14ac:dyDescent="0.2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</row>
    <row r="402" spans="1:20" x14ac:dyDescent="0.2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</row>
    <row r="403" spans="1:20" x14ac:dyDescent="0.2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</row>
    <row r="404" spans="1:20" x14ac:dyDescent="0.2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</row>
    <row r="405" spans="1:20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</row>
    <row r="406" spans="1:20" x14ac:dyDescent="0.2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</row>
    <row r="407" spans="1:20" x14ac:dyDescent="0.2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</row>
    <row r="408" spans="1:20" x14ac:dyDescent="0.2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</row>
    <row r="409" spans="1:20" x14ac:dyDescent="0.2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</row>
    <row r="410" spans="1:20" x14ac:dyDescent="0.2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</row>
    <row r="411" spans="1:20" x14ac:dyDescent="0.2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</row>
    <row r="412" spans="1:20" x14ac:dyDescent="0.2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</row>
    <row r="413" spans="1:20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</row>
    <row r="414" spans="1:20" x14ac:dyDescent="0.2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</row>
    <row r="415" spans="1:20" x14ac:dyDescent="0.2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</row>
    <row r="416" spans="1:20" x14ac:dyDescent="0.2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</row>
    <row r="417" spans="1:20" x14ac:dyDescent="0.2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</row>
    <row r="418" spans="1:20" x14ac:dyDescent="0.2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</row>
    <row r="419" spans="1:20" x14ac:dyDescent="0.2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</row>
    <row r="420" spans="1:20" x14ac:dyDescent="0.2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</row>
    <row r="421" spans="1:20" x14ac:dyDescent="0.2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</row>
    <row r="422" spans="1:20" x14ac:dyDescent="0.2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</row>
    <row r="423" spans="1:20" x14ac:dyDescent="0.2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</row>
    <row r="424" spans="1:20" x14ac:dyDescent="0.2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</row>
    <row r="425" spans="1:20" x14ac:dyDescent="0.2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</row>
    <row r="426" spans="1:20" x14ac:dyDescent="0.2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</row>
    <row r="427" spans="1:20" x14ac:dyDescent="0.2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</row>
    <row r="428" spans="1:20" x14ac:dyDescent="0.2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</row>
    <row r="429" spans="1:20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</row>
    <row r="430" spans="1:20" x14ac:dyDescent="0.2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</row>
    <row r="431" spans="1:20" x14ac:dyDescent="0.2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</row>
    <row r="432" spans="1:20" x14ac:dyDescent="0.2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</row>
    <row r="433" spans="1:20" x14ac:dyDescent="0.2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</row>
    <row r="434" spans="1:20" x14ac:dyDescent="0.2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</row>
    <row r="435" spans="1:20" x14ac:dyDescent="0.2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</row>
    <row r="436" spans="1:20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</row>
    <row r="437" spans="1:20" x14ac:dyDescent="0.2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</row>
    <row r="438" spans="1:20" x14ac:dyDescent="0.2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</row>
    <row r="439" spans="1:20" x14ac:dyDescent="0.2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</row>
    <row r="440" spans="1:20" x14ac:dyDescent="0.2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</row>
    <row r="441" spans="1:20" x14ac:dyDescent="0.2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</row>
    <row r="442" spans="1:20" x14ac:dyDescent="0.2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</row>
    <row r="443" spans="1:20" x14ac:dyDescent="0.2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</row>
    <row r="444" spans="1:20" x14ac:dyDescent="0.2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</row>
    <row r="445" spans="1:20" x14ac:dyDescent="0.2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</row>
    <row r="446" spans="1:20" x14ac:dyDescent="0.2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</row>
    <row r="447" spans="1:20" x14ac:dyDescent="0.2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</row>
    <row r="448" spans="1:20" x14ac:dyDescent="0.2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</row>
    <row r="449" spans="1:20" x14ac:dyDescent="0.2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</row>
    <row r="450" spans="1:20" x14ac:dyDescent="0.2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</row>
    <row r="451" spans="1:20" x14ac:dyDescent="0.2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</row>
    <row r="452" spans="1:20" x14ac:dyDescent="0.2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</row>
    <row r="453" spans="1:20" x14ac:dyDescent="0.2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</row>
    <row r="454" spans="1:20" x14ac:dyDescent="0.2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</row>
    <row r="455" spans="1:20" x14ac:dyDescent="0.2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</row>
    <row r="456" spans="1:20" x14ac:dyDescent="0.2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</row>
    <row r="457" spans="1:20" x14ac:dyDescent="0.2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</row>
    <row r="458" spans="1:20" x14ac:dyDescent="0.2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</row>
    <row r="459" spans="1:20" x14ac:dyDescent="0.2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</row>
    <row r="460" spans="1:20" x14ac:dyDescent="0.2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</row>
    <row r="461" spans="1:20" x14ac:dyDescent="0.2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</row>
    <row r="462" spans="1:20" x14ac:dyDescent="0.2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</row>
    <row r="463" spans="1:20" x14ac:dyDescent="0.2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</row>
    <row r="464" spans="1:20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</row>
    <row r="465" spans="1:20" x14ac:dyDescent="0.2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</row>
    <row r="466" spans="1:20" x14ac:dyDescent="0.2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</row>
    <row r="467" spans="1:20" x14ac:dyDescent="0.2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</row>
    <row r="468" spans="1:20" x14ac:dyDescent="0.2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</row>
    <row r="469" spans="1:20" x14ac:dyDescent="0.2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</row>
    <row r="470" spans="1:20" x14ac:dyDescent="0.2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</row>
    <row r="471" spans="1:20" x14ac:dyDescent="0.2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</row>
    <row r="472" spans="1:20" x14ac:dyDescent="0.2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</row>
    <row r="473" spans="1:20" x14ac:dyDescent="0.2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</row>
    <row r="474" spans="1:20" x14ac:dyDescent="0.2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</row>
    <row r="475" spans="1:20" x14ac:dyDescent="0.2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</row>
    <row r="476" spans="1:20" x14ac:dyDescent="0.2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</row>
    <row r="477" spans="1:20" x14ac:dyDescent="0.2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</row>
    <row r="478" spans="1:20" x14ac:dyDescent="0.2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</row>
    <row r="479" spans="1:20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</row>
    <row r="480" spans="1:20" x14ac:dyDescent="0.2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</row>
    <row r="481" spans="1:20" x14ac:dyDescent="0.2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</row>
    <row r="482" spans="1:20" x14ac:dyDescent="0.2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</row>
    <row r="483" spans="1:20" x14ac:dyDescent="0.2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</row>
    <row r="484" spans="1:20" x14ac:dyDescent="0.2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</row>
    <row r="485" spans="1:20" x14ac:dyDescent="0.2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</row>
    <row r="486" spans="1:20" x14ac:dyDescent="0.2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</row>
    <row r="487" spans="1:20" x14ac:dyDescent="0.2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</row>
    <row r="488" spans="1:20" x14ac:dyDescent="0.2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</row>
    <row r="489" spans="1:20" x14ac:dyDescent="0.2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</row>
    <row r="490" spans="1:20" x14ac:dyDescent="0.2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</row>
    <row r="491" spans="1:20" x14ac:dyDescent="0.2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</row>
    <row r="492" spans="1:20" x14ac:dyDescent="0.2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</row>
    <row r="493" spans="1:20" x14ac:dyDescent="0.2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</row>
    <row r="494" spans="1:20" x14ac:dyDescent="0.2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</row>
    <row r="495" spans="1:20" x14ac:dyDescent="0.2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</row>
    <row r="496" spans="1:20" x14ac:dyDescent="0.2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</row>
    <row r="497" spans="1:20" x14ac:dyDescent="0.2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</row>
    <row r="498" spans="1:20" x14ac:dyDescent="0.2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</row>
    <row r="499" spans="1:20" x14ac:dyDescent="0.2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</row>
    <row r="500" spans="1:20" x14ac:dyDescent="0.2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</row>
    <row r="501" spans="1:20" x14ac:dyDescent="0.2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</row>
    <row r="502" spans="1:20" x14ac:dyDescent="0.2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</row>
    <row r="503" spans="1:20" x14ac:dyDescent="0.2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</row>
    <row r="504" spans="1:20" x14ac:dyDescent="0.2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</row>
    <row r="505" spans="1:20" x14ac:dyDescent="0.2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</row>
    <row r="506" spans="1:20" x14ac:dyDescent="0.2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</row>
    <row r="507" spans="1:20" x14ac:dyDescent="0.2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</row>
    <row r="508" spans="1:20" x14ac:dyDescent="0.2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</row>
    <row r="509" spans="1:20" x14ac:dyDescent="0.2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</row>
    <row r="510" spans="1:20" x14ac:dyDescent="0.2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</row>
    <row r="511" spans="1:20" x14ac:dyDescent="0.2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</row>
    <row r="512" spans="1:20" x14ac:dyDescent="0.2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</row>
    <row r="513" spans="1:20" x14ac:dyDescent="0.2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</row>
    <row r="514" spans="1:20" x14ac:dyDescent="0.2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</row>
    <row r="515" spans="1:20" x14ac:dyDescent="0.2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</row>
    <row r="516" spans="1:20" x14ac:dyDescent="0.2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</row>
    <row r="517" spans="1:20" x14ac:dyDescent="0.2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</row>
    <row r="518" spans="1:20" x14ac:dyDescent="0.2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</row>
    <row r="519" spans="1:20" x14ac:dyDescent="0.2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</row>
    <row r="520" spans="1:20" x14ac:dyDescent="0.2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</row>
    <row r="521" spans="1:20" x14ac:dyDescent="0.2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</row>
    <row r="522" spans="1:20" x14ac:dyDescent="0.2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</row>
    <row r="523" spans="1:20" x14ac:dyDescent="0.2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</row>
    <row r="524" spans="1:20" x14ac:dyDescent="0.2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</row>
    <row r="525" spans="1:20" x14ac:dyDescent="0.2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</row>
    <row r="526" spans="1:20" x14ac:dyDescent="0.2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</row>
    <row r="527" spans="1:20" x14ac:dyDescent="0.2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</row>
    <row r="528" spans="1:20" x14ac:dyDescent="0.2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</row>
    <row r="529" spans="1:20" x14ac:dyDescent="0.2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</row>
    <row r="530" spans="1:20" x14ac:dyDescent="0.2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</row>
    <row r="531" spans="1:20" x14ac:dyDescent="0.2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</row>
    <row r="532" spans="1:20" x14ac:dyDescent="0.2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</row>
    <row r="533" spans="1:20" x14ac:dyDescent="0.2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</row>
    <row r="534" spans="1:20" x14ac:dyDescent="0.2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</row>
    <row r="535" spans="1:20" x14ac:dyDescent="0.2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</row>
    <row r="536" spans="1:20" x14ac:dyDescent="0.2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</row>
    <row r="537" spans="1:20" x14ac:dyDescent="0.2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</row>
    <row r="538" spans="1:20" x14ac:dyDescent="0.2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</row>
    <row r="539" spans="1:20" x14ac:dyDescent="0.2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</row>
    <row r="540" spans="1:20" x14ac:dyDescent="0.2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</row>
    <row r="541" spans="1:20" x14ac:dyDescent="0.2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</row>
    <row r="542" spans="1:20" x14ac:dyDescent="0.2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</row>
    <row r="543" spans="1:20" x14ac:dyDescent="0.2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</row>
    <row r="544" spans="1:20" x14ac:dyDescent="0.2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</row>
    <row r="545" spans="1:20" x14ac:dyDescent="0.2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</row>
    <row r="546" spans="1:20" x14ac:dyDescent="0.2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</row>
    <row r="547" spans="1:20" x14ac:dyDescent="0.2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</row>
    <row r="548" spans="1:20" x14ac:dyDescent="0.2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</row>
    <row r="549" spans="1:20" x14ac:dyDescent="0.2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</row>
    <row r="550" spans="1:20" x14ac:dyDescent="0.2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</row>
    <row r="551" spans="1:20" x14ac:dyDescent="0.2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</row>
    <row r="552" spans="1:20" x14ac:dyDescent="0.2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</row>
    <row r="553" spans="1:20" x14ac:dyDescent="0.2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</row>
    <row r="554" spans="1:20" x14ac:dyDescent="0.2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</row>
    <row r="555" spans="1:20" x14ac:dyDescent="0.2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</row>
    <row r="556" spans="1:20" x14ac:dyDescent="0.2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</row>
    <row r="557" spans="1:20" x14ac:dyDescent="0.2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</row>
    <row r="558" spans="1:20" x14ac:dyDescent="0.2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</row>
    <row r="559" spans="1:20" x14ac:dyDescent="0.2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</row>
    <row r="560" spans="1:20" x14ac:dyDescent="0.2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</row>
    <row r="561" spans="1:20" x14ac:dyDescent="0.2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</row>
    <row r="562" spans="1:20" x14ac:dyDescent="0.2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</row>
    <row r="563" spans="1:20" x14ac:dyDescent="0.2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</row>
    <row r="564" spans="1:20" x14ac:dyDescent="0.2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</row>
    <row r="565" spans="1:20" x14ac:dyDescent="0.2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</row>
    <row r="566" spans="1:20" x14ac:dyDescent="0.2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</row>
    <row r="567" spans="1:20" x14ac:dyDescent="0.2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</row>
    <row r="568" spans="1:20" x14ac:dyDescent="0.2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</row>
    <row r="569" spans="1:20" x14ac:dyDescent="0.2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</row>
    <row r="570" spans="1:20" x14ac:dyDescent="0.2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</row>
    <row r="571" spans="1:20" x14ac:dyDescent="0.2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</row>
    <row r="572" spans="1:20" x14ac:dyDescent="0.2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</row>
    <row r="573" spans="1:20" x14ac:dyDescent="0.2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</row>
    <row r="574" spans="1:20" x14ac:dyDescent="0.2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</row>
    <row r="575" spans="1:20" x14ac:dyDescent="0.2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</row>
    <row r="576" spans="1:20" x14ac:dyDescent="0.2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</row>
    <row r="577" spans="1:20" x14ac:dyDescent="0.2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</row>
    <row r="578" spans="1:20" x14ac:dyDescent="0.2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</row>
    <row r="579" spans="1:20" x14ac:dyDescent="0.2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</row>
    <row r="580" spans="1:20" x14ac:dyDescent="0.2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</row>
    <row r="581" spans="1:20" x14ac:dyDescent="0.2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</row>
    <row r="582" spans="1:20" x14ac:dyDescent="0.2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</row>
    <row r="583" spans="1:20" x14ac:dyDescent="0.2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</row>
    <row r="584" spans="1:20" x14ac:dyDescent="0.2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</row>
    <row r="585" spans="1:20" x14ac:dyDescent="0.2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</row>
    <row r="586" spans="1:20" x14ac:dyDescent="0.2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</row>
    <row r="587" spans="1:20" x14ac:dyDescent="0.2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</row>
    <row r="588" spans="1:20" x14ac:dyDescent="0.2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</row>
    <row r="589" spans="1:20" x14ac:dyDescent="0.2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</row>
    <row r="590" spans="1:20" x14ac:dyDescent="0.2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</row>
    <row r="591" spans="1:20" x14ac:dyDescent="0.2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</row>
    <row r="592" spans="1:20" x14ac:dyDescent="0.2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</row>
    <row r="593" spans="1:20" x14ac:dyDescent="0.2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</row>
    <row r="594" spans="1:20" x14ac:dyDescent="0.2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</row>
    <row r="595" spans="1:20" x14ac:dyDescent="0.2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</row>
    <row r="596" spans="1:20" x14ac:dyDescent="0.2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</row>
    <row r="597" spans="1:20" x14ac:dyDescent="0.2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</row>
    <row r="598" spans="1:20" x14ac:dyDescent="0.2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</row>
    <row r="599" spans="1:20" x14ac:dyDescent="0.2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</row>
    <row r="600" spans="1:20" x14ac:dyDescent="0.2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</row>
    <row r="601" spans="1:20" x14ac:dyDescent="0.2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</row>
    <row r="602" spans="1:20" x14ac:dyDescent="0.2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</row>
    <row r="603" spans="1:20" x14ac:dyDescent="0.2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</row>
    <row r="604" spans="1:20" x14ac:dyDescent="0.2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</row>
    <row r="605" spans="1:20" x14ac:dyDescent="0.2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</row>
    <row r="606" spans="1:20" x14ac:dyDescent="0.2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</row>
    <row r="607" spans="1:20" x14ac:dyDescent="0.2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</row>
    <row r="608" spans="1:20" x14ac:dyDescent="0.2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</row>
    <row r="609" spans="1:20" x14ac:dyDescent="0.2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</row>
    <row r="610" spans="1:20" x14ac:dyDescent="0.2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</row>
    <row r="611" spans="1:20" x14ac:dyDescent="0.2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</row>
    <row r="612" spans="1:20" x14ac:dyDescent="0.2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</row>
    <row r="613" spans="1:20" x14ac:dyDescent="0.2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</row>
    <row r="614" spans="1:20" x14ac:dyDescent="0.2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</row>
    <row r="615" spans="1:20" x14ac:dyDescent="0.2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</row>
    <row r="616" spans="1:20" x14ac:dyDescent="0.2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</row>
    <row r="617" spans="1:20" x14ac:dyDescent="0.2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</row>
    <row r="618" spans="1:20" x14ac:dyDescent="0.2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</row>
    <row r="619" spans="1:20" x14ac:dyDescent="0.2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</row>
    <row r="620" spans="1:20" x14ac:dyDescent="0.2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</row>
    <row r="621" spans="1:20" x14ac:dyDescent="0.2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</row>
    <row r="622" spans="1:20" x14ac:dyDescent="0.2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</row>
    <row r="623" spans="1:20" x14ac:dyDescent="0.2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</row>
    <row r="624" spans="1:20" x14ac:dyDescent="0.2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</row>
    <row r="625" spans="1:20" x14ac:dyDescent="0.2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</row>
    <row r="626" spans="1:20" x14ac:dyDescent="0.2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</row>
    <row r="627" spans="1:20" x14ac:dyDescent="0.2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</row>
    <row r="628" spans="1:20" x14ac:dyDescent="0.2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</row>
    <row r="629" spans="1:20" x14ac:dyDescent="0.2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</row>
    <row r="630" spans="1:20" x14ac:dyDescent="0.2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</row>
    <row r="631" spans="1:20" x14ac:dyDescent="0.2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</row>
    <row r="632" spans="1:20" x14ac:dyDescent="0.2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</row>
    <row r="633" spans="1:20" x14ac:dyDescent="0.2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</row>
    <row r="634" spans="1:20" x14ac:dyDescent="0.2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</row>
    <row r="635" spans="1:20" x14ac:dyDescent="0.2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</row>
    <row r="636" spans="1:20" x14ac:dyDescent="0.2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</row>
    <row r="637" spans="1:20" x14ac:dyDescent="0.2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</row>
    <row r="638" spans="1:20" x14ac:dyDescent="0.2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</row>
    <row r="639" spans="1:20" x14ac:dyDescent="0.2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</row>
    <row r="640" spans="1:20" x14ac:dyDescent="0.2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</row>
    <row r="641" spans="1:20" x14ac:dyDescent="0.2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</row>
    <row r="642" spans="1:20" x14ac:dyDescent="0.2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</row>
    <row r="643" spans="1:20" x14ac:dyDescent="0.2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</row>
    <row r="644" spans="1:20" x14ac:dyDescent="0.2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</row>
    <row r="645" spans="1:20" x14ac:dyDescent="0.2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</row>
    <row r="646" spans="1:20" x14ac:dyDescent="0.2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</row>
    <row r="647" spans="1:20" x14ac:dyDescent="0.2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</row>
    <row r="648" spans="1:20" x14ac:dyDescent="0.2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</row>
    <row r="649" spans="1:20" x14ac:dyDescent="0.2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</row>
    <row r="650" spans="1:20" x14ac:dyDescent="0.2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</row>
    <row r="651" spans="1:20" x14ac:dyDescent="0.2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</row>
    <row r="652" spans="1:20" x14ac:dyDescent="0.2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</row>
    <row r="653" spans="1:20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</row>
    <row r="654" spans="1:20" x14ac:dyDescent="0.2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</row>
    <row r="655" spans="1:20" x14ac:dyDescent="0.2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</row>
    <row r="656" spans="1:20" x14ac:dyDescent="0.2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</row>
    <row r="657" spans="1:20" x14ac:dyDescent="0.2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</row>
    <row r="658" spans="1:20" x14ac:dyDescent="0.2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</row>
    <row r="659" spans="1:20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</row>
    <row r="660" spans="1:20" x14ac:dyDescent="0.2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</row>
    <row r="661" spans="1:20" x14ac:dyDescent="0.2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</row>
    <row r="662" spans="1:20" x14ac:dyDescent="0.2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</row>
    <row r="663" spans="1:20" x14ac:dyDescent="0.2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</row>
    <row r="664" spans="1:20" x14ac:dyDescent="0.2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</row>
    <row r="665" spans="1:20" x14ac:dyDescent="0.2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</row>
    <row r="666" spans="1:20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</row>
    <row r="667" spans="1:20" x14ac:dyDescent="0.2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</row>
    <row r="668" spans="1:20" x14ac:dyDescent="0.2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</row>
    <row r="669" spans="1:20" x14ac:dyDescent="0.2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</row>
    <row r="670" spans="1:20" x14ac:dyDescent="0.2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</row>
    <row r="671" spans="1:20" x14ac:dyDescent="0.2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</row>
    <row r="672" spans="1:20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</row>
    <row r="673" spans="1:20" x14ac:dyDescent="0.2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</row>
    <row r="674" spans="1:20" x14ac:dyDescent="0.2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</row>
    <row r="675" spans="1:20" x14ac:dyDescent="0.2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</row>
    <row r="676" spans="1:20" x14ac:dyDescent="0.2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</row>
    <row r="677" spans="1:20" x14ac:dyDescent="0.2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</row>
    <row r="678" spans="1:20" x14ac:dyDescent="0.2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</row>
    <row r="679" spans="1:20" x14ac:dyDescent="0.2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</row>
    <row r="680" spans="1:20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</row>
    <row r="681" spans="1:20" x14ac:dyDescent="0.2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</row>
    <row r="682" spans="1:20" x14ac:dyDescent="0.2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</row>
    <row r="683" spans="1:20" x14ac:dyDescent="0.2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</row>
    <row r="684" spans="1:20" x14ac:dyDescent="0.2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</row>
    <row r="685" spans="1:20" x14ac:dyDescent="0.2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</row>
    <row r="686" spans="1:20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</row>
    <row r="687" spans="1:20" x14ac:dyDescent="0.2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</row>
    <row r="688" spans="1:20" x14ac:dyDescent="0.2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</row>
    <row r="689" spans="1:20" x14ac:dyDescent="0.2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</row>
    <row r="690" spans="1:20" x14ac:dyDescent="0.2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</row>
    <row r="691" spans="1:20" x14ac:dyDescent="0.2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</row>
    <row r="692" spans="1:20" x14ac:dyDescent="0.2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</row>
    <row r="693" spans="1:20" x14ac:dyDescent="0.2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</row>
    <row r="694" spans="1:20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</row>
    <row r="695" spans="1:20" x14ac:dyDescent="0.2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</row>
    <row r="696" spans="1:20" x14ac:dyDescent="0.2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</row>
    <row r="697" spans="1:20" x14ac:dyDescent="0.2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</row>
    <row r="698" spans="1:20" x14ac:dyDescent="0.2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</row>
    <row r="699" spans="1:20" x14ac:dyDescent="0.2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</row>
    <row r="700" spans="1:20" x14ac:dyDescent="0.2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</row>
    <row r="701" spans="1:20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</row>
    <row r="702" spans="1:20" x14ac:dyDescent="0.2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</row>
    <row r="703" spans="1:20" x14ac:dyDescent="0.2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</row>
    <row r="704" spans="1:20" x14ac:dyDescent="0.2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</row>
    <row r="705" spans="1:20" x14ac:dyDescent="0.2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</row>
    <row r="706" spans="1:20" x14ac:dyDescent="0.2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</row>
    <row r="707" spans="1:20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</row>
    <row r="708" spans="1:20" x14ac:dyDescent="0.2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</row>
    <row r="709" spans="1:20" x14ac:dyDescent="0.2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</row>
    <row r="710" spans="1:20" x14ac:dyDescent="0.2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</row>
    <row r="711" spans="1:20" x14ac:dyDescent="0.2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</row>
    <row r="712" spans="1:20" x14ac:dyDescent="0.2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</row>
    <row r="713" spans="1:20" x14ac:dyDescent="0.2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</row>
    <row r="714" spans="1:20" x14ac:dyDescent="0.2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</row>
    <row r="715" spans="1:20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</row>
    <row r="716" spans="1:20" x14ac:dyDescent="0.2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</row>
    <row r="717" spans="1:20" x14ac:dyDescent="0.2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</row>
    <row r="718" spans="1:20" x14ac:dyDescent="0.2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</row>
    <row r="719" spans="1:20" x14ac:dyDescent="0.2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</row>
    <row r="720" spans="1:20" x14ac:dyDescent="0.2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</row>
    <row r="721" spans="1:20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</row>
    <row r="722" spans="1:20" x14ac:dyDescent="0.2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</row>
    <row r="723" spans="1:20" x14ac:dyDescent="0.2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</row>
    <row r="724" spans="1:20" x14ac:dyDescent="0.2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</row>
    <row r="725" spans="1:20" x14ac:dyDescent="0.2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</row>
    <row r="726" spans="1:20" x14ac:dyDescent="0.2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</row>
    <row r="727" spans="1:20" x14ac:dyDescent="0.2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</row>
    <row r="728" spans="1:20" x14ac:dyDescent="0.2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</row>
    <row r="729" spans="1:20" x14ac:dyDescent="0.2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</row>
    <row r="730" spans="1:20" x14ac:dyDescent="0.2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</row>
    <row r="731" spans="1:20" x14ac:dyDescent="0.2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</row>
    <row r="732" spans="1:20" x14ac:dyDescent="0.2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</row>
    <row r="733" spans="1:20" x14ac:dyDescent="0.2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</row>
    <row r="734" spans="1:20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</row>
    <row r="735" spans="1:20" x14ac:dyDescent="0.2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</row>
    <row r="736" spans="1:20" x14ac:dyDescent="0.2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</row>
    <row r="737" spans="1:20" x14ac:dyDescent="0.2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</row>
    <row r="738" spans="1:20" x14ac:dyDescent="0.2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</row>
    <row r="739" spans="1:20" x14ac:dyDescent="0.2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</row>
    <row r="740" spans="1:20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</row>
    <row r="741" spans="1:20" x14ac:dyDescent="0.2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</row>
    <row r="742" spans="1:20" x14ac:dyDescent="0.2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</row>
    <row r="743" spans="1:20" x14ac:dyDescent="0.2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</row>
    <row r="744" spans="1:20" x14ac:dyDescent="0.2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</row>
    <row r="745" spans="1:20" x14ac:dyDescent="0.2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</row>
    <row r="746" spans="1:20" x14ac:dyDescent="0.2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</row>
    <row r="747" spans="1:20" x14ac:dyDescent="0.2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</row>
    <row r="748" spans="1:20" x14ac:dyDescent="0.2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</row>
    <row r="749" spans="1:20" x14ac:dyDescent="0.2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</row>
    <row r="750" spans="1:20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</row>
    <row r="751" spans="1:20" x14ac:dyDescent="0.2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</row>
    <row r="752" spans="1:20" x14ac:dyDescent="0.2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</row>
    <row r="753" spans="1:20" x14ac:dyDescent="0.2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</row>
    <row r="754" spans="1:20" x14ac:dyDescent="0.2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</row>
    <row r="755" spans="1:20" x14ac:dyDescent="0.2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</row>
    <row r="756" spans="1:20" x14ac:dyDescent="0.2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</row>
    <row r="757" spans="1:20" x14ac:dyDescent="0.2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</row>
    <row r="758" spans="1:20" x14ac:dyDescent="0.2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</row>
    <row r="759" spans="1:20" x14ac:dyDescent="0.2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</row>
    <row r="760" spans="1:20" x14ac:dyDescent="0.2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</row>
    <row r="761" spans="1:20" x14ac:dyDescent="0.2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</row>
    <row r="762" spans="1:20" x14ac:dyDescent="0.2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</row>
    <row r="763" spans="1:20" x14ac:dyDescent="0.2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</row>
    <row r="764" spans="1:20" x14ac:dyDescent="0.2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</row>
    <row r="765" spans="1:20" x14ac:dyDescent="0.2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</row>
    <row r="766" spans="1:20" x14ac:dyDescent="0.2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</row>
    <row r="767" spans="1:20" x14ac:dyDescent="0.2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</row>
    <row r="768" spans="1:20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</row>
    <row r="769" spans="1:20" x14ac:dyDescent="0.2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</row>
    <row r="770" spans="1:20" x14ac:dyDescent="0.2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</row>
    <row r="771" spans="1:20" x14ac:dyDescent="0.2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</row>
    <row r="772" spans="1:20" x14ac:dyDescent="0.2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</row>
    <row r="773" spans="1:20" x14ac:dyDescent="0.2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</row>
    <row r="774" spans="1:20" x14ac:dyDescent="0.2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</row>
    <row r="775" spans="1:20" x14ac:dyDescent="0.2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</row>
    <row r="776" spans="1:20" x14ac:dyDescent="0.2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</row>
    <row r="777" spans="1:20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</row>
    <row r="778" spans="1:20" x14ac:dyDescent="0.2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</row>
    <row r="779" spans="1:20" x14ac:dyDescent="0.2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</row>
    <row r="780" spans="1:20" x14ac:dyDescent="0.2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</row>
    <row r="781" spans="1:20" x14ac:dyDescent="0.2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</row>
    <row r="782" spans="1:20" x14ac:dyDescent="0.2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</row>
    <row r="783" spans="1:20" x14ac:dyDescent="0.2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</row>
    <row r="784" spans="1:20" x14ac:dyDescent="0.2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</row>
    <row r="785" spans="1:20" x14ac:dyDescent="0.2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</row>
    <row r="786" spans="1:20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</row>
    <row r="787" spans="1:20" x14ac:dyDescent="0.2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</row>
    <row r="788" spans="1:20" x14ac:dyDescent="0.2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</row>
    <row r="789" spans="1:20" x14ac:dyDescent="0.2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</row>
    <row r="790" spans="1:20" x14ac:dyDescent="0.2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</row>
    <row r="791" spans="1:20" x14ac:dyDescent="0.2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</row>
    <row r="792" spans="1:20" x14ac:dyDescent="0.2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</row>
    <row r="793" spans="1:20" x14ac:dyDescent="0.2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</row>
    <row r="794" spans="1:20" x14ac:dyDescent="0.2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</row>
    <row r="795" spans="1:20" x14ac:dyDescent="0.2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</row>
    <row r="796" spans="1:20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</row>
    <row r="797" spans="1:20" x14ac:dyDescent="0.2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</row>
    <row r="798" spans="1:20" x14ac:dyDescent="0.2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</row>
    <row r="799" spans="1:20" x14ac:dyDescent="0.2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</row>
    <row r="800" spans="1:20" x14ac:dyDescent="0.2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</row>
    <row r="801" spans="1:20" x14ac:dyDescent="0.2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</row>
    <row r="802" spans="1:20" x14ac:dyDescent="0.2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</row>
    <row r="803" spans="1:20" x14ac:dyDescent="0.2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</row>
    <row r="804" spans="1:20" x14ac:dyDescent="0.2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</row>
    <row r="805" spans="1:20" x14ac:dyDescent="0.2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</row>
    <row r="806" spans="1:20" x14ac:dyDescent="0.2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</row>
    <row r="807" spans="1:20" x14ac:dyDescent="0.2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</row>
    <row r="808" spans="1:20" x14ac:dyDescent="0.2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</row>
    <row r="809" spans="1:20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</row>
    <row r="810" spans="1:20" x14ac:dyDescent="0.2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</row>
    <row r="811" spans="1:20" x14ac:dyDescent="0.2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</row>
    <row r="812" spans="1:20" x14ac:dyDescent="0.2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</row>
    <row r="813" spans="1:20" x14ac:dyDescent="0.2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</row>
    <row r="814" spans="1:20" x14ac:dyDescent="0.2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</row>
    <row r="815" spans="1:20" x14ac:dyDescent="0.2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</row>
    <row r="816" spans="1:20" x14ac:dyDescent="0.2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</row>
    <row r="817" spans="1:20" x14ac:dyDescent="0.2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</row>
    <row r="818" spans="1:20" x14ac:dyDescent="0.2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</row>
    <row r="819" spans="1:20" x14ac:dyDescent="0.2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</row>
    <row r="820" spans="1:20" x14ac:dyDescent="0.2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</row>
    <row r="821" spans="1:20" x14ac:dyDescent="0.2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</row>
    <row r="822" spans="1:20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</row>
    <row r="823" spans="1:20" x14ac:dyDescent="0.2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</row>
    <row r="824" spans="1:20" x14ac:dyDescent="0.2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</row>
    <row r="825" spans="1:20" x14ac:dyDescent="0.2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</row>
    <row r="826" spans="1:20" x14ac:dyDescent="0.2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</row>
    <row r="827" spans="1:20" x14ac:dyDescent="0.2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</row>
    <row r="828" spans="1:20" x14ac:dyDescent="0.2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</row>
    <row r="829" spans="1:20" x14ac:dyDescent="0.2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</row>
    <row r="830" spans="1:20" x14ac:dyDescent="0.2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</row>
    <row r="831" spans="1:20" x14ac:dyDescent="0.2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</row>
    <row r="832" spans="1:20" x14ac:dyDescent="0.2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</row>
    <row r="833" spans="1:20" x14ac:dyDescent="0.2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</row>
    <row r="834" spans="1:20" x14ac:dyDescent="0.2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</row>
    <row r="835" spans="1:20" x14ac:dyDescent="0.2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</row>
    <row r="836" spans="1:20" x14ac:dyDescent="0.2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</row>
    <row r="837" spans="1:20" x14ac:dyDescent="0.2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</row>
    <row r="838" spans="1:20" x14ac:dyDescent="0.2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</row>
    <row r="839" spans="1:20" x14ac:dyDescent="0.2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</row>
    <row r="840" spans="1:20" x14ac:dyDescent="0.2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</row>
    <row r="841" spans="1:20" x14ac:dyDescent="0.2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</row>
    <row r="842" spans="1:20" x14ac:dyDescent="0.2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</row>
    <row r="843" spans="1:20" x14ac:dyDescent="0.2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</row>
    <row r="844" spans="1:20" x14ac:dyDescent="0.2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</row>
    <row r="845" spans="1:20" x14ac:dyDescent="0.2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</row>
    <row r="846" spans="1:20" x14ac:dyDescent="0.2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</row>
    <row r="847" spans="1:20" x14ac:dyDescent="0.2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</row>
    <row r="848" spans="1:20" x14ac:dyDescent="0.2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</row>
    <row r="849" spans="1:20" x14ac:dyDescent="0.2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</row>
    <row r="850" spans="1:20" x14ac:dyDescent="0.2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</row>
    <row r="851" spans="1:20" x14ac:dyDescent="0.2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</row>
    <row r="852" spans="1:20" x14ac:dyDescent="0.2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</row>
    <row r="853" spans="1:20" x14ac:dyDescent="0.2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</row>
    <row r="854" spans="1:20" x14ac:dyDescent="0.2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</row>
    <row r="855" spans="1:20" x14ac:dyDescent="0.2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</row>
    <row r="856" spans="1:20" x14ac:dyDescent="0.2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</row>
    <row r="857" spans="1:20" x14ac:dyDescent="0.2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</row>
    <row r="858" spans="1:20" x14ac:dyDescent="0.2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</row>
    <row r="859" spans="1:20" x14ac:dyDescent="0.2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</row>
    <row r="860" spans="1:20" x14ac:dyDescent="0.2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</row>
    <row r="861" spans="1:20" x14ac:dyDescent="0.2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</row>
    <row r="862" spans="1:20" x14ac:dyDescent="0.2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</row>
    <row r="863" spans="1:20" x14ac:dyDescent="0.2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</row>
    <row r="864" spans="1:20" x14ac:dyDescent="0.2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</row>
    <row r="865" spans="1:20" x14ac:dyDescent="0.2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</row>
    <row r="866" spans="1:20" x14ac:dyDescent="0.2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</row>
    <row r="867" spans="1:20" x14ac:dyDescent="0.2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</row>
    <row r="868" spans="1:20" x14ac:dyDescent="0.2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</row>
    <row r="869" spans="1:20" x14ac:dyDescent="0.2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</row>
    <row r="870" spans="1:20" x14ac:dyDescent="0.2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</row>
    <row r="871" spans="1:20" x14ac:dyDescent="0.2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</row>
    <row r="872" spans="1:20" x14ac:dyDescent="0.2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</row>
    <row r="873" spans="1:20" x14ac:dyDescent="0.2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</row>
    <row r="874" spans="1:20" x14ac:dyDescent="0.2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</row>
    <row r="875" spans="1:20" x14ac:dyDescent="0.2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</row>
    <row r="876" spans="1:20" x14ac:dyDescent="0.2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</row>
    <row r="877" spans="1:20" x14ac:dyDescent="0.2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</row>
    <row r="878" spans="1:20" x14ac:dyDescent="0.2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</row>
    <row r="879" spans="1:20" x14ac:dyDescent="0.2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</row>
    <row r="880" spans="1:20" x14ac:dyDescent="0.2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</row>
    <row r="881" spans="1:20" x14ac:dyDescent="0.2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</row>
    <row r="882" spans="1:20" x14ac:dyDescent="0.2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</row>
    <row r="883" spans="1:20" x14ac:dyDescent="0.2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</row>
    <row r="884" spans="1:20" x14ac:dyDescent="0.2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</row>
    <row r="885" spans="1:20" x14ac:dyDescent="0.2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</row>
    <row r="886" spans="1:20" x14ac:dyDescent="0.2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</row>
    <row r="887" spans="1:20" x14ac:dyDescent="0.2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</row>
    <row r="888" spans="1:20" x14ac:dyDescent="0.2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</row>
    <row r="889" spans="1:20" x14ac:dyDescent="0.2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</row>
    <row r="890" spans="1:20" x14ac:dyDescent="0.2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</row>
    <row r="891" spans="1:20" x14ac:dyDescent="0.2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</row>
    <row r="892" spans="1:20" x14ac:dyDescent="0.2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</row>
    <row r="893" spans="1:20" x14ac:dyDescent="0.2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</row>
    <row r="894" spans="1:20" x14ac:dyDescent="0.2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</row>
    <row r="895" spans="1:20" x14ac:dyDescent="0.2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</row>
    <row r="896" spans="1:20" x14ac:dyDescent="0.2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</row>
    <row r="897" spans="1:20" x14ac:dyDescent="0.2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</row>
    <row r="898" spans="1:20" x14ac:dyDescent="0.2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</row>
    <row r="899" spans="1:20" x14ac:dyDescent="0.2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</row>
    <row r="900" spans="1:20" x14ac:dyDescent="0.2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</row>
    <row r="901" spans="1:20" x14ac:dyDescent="0.2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</row>
    <row r="902" spans="1:20" x14ac:dyDescent="0.2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</row>
    <row r="903" spans="1:20" x14ac:dyDescent="0.2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</row>
    <row r="904" spans="1:20" x14ac:dyDescent="0.2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</row>
    <row r="905" spans="1:20" x14ac:dyDescent="0.2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</row>
    <row r="906" spans="1:20" x14ac:dyDescent="0.2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</row>
    <row r="907" spans="1:20" x14ac:dyDescent="0.2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</row>
    <row r="908" spans="1:20" x14ac:dyDescent="0.2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</row>
    <row r="909" spans="1:20" x14ac:dyDescent="0.2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</row>
    <row r="910" spans="1:20" x14ac:dyDescent="0.2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</row>
    <row r="911" spans="1:20" x14ac:dyDescent="0.2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</row>
    <row r="912" spans="1:20" x14ac:dyDescent="0.2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</row>
    <row r="913" spans="1:20" x14ac:dyDescent="0.2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</row>
    <row r="914" spans="1:20" x14ac:dyDescent="0.2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</row>
    <row r="915" spans="1:20" x14ac:dyDescent="0.2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</row>
    <row r="916" spans="1:20" x14ac:dyDescent="0.2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</row>
    <row r="917" spans="1:20" x14ac:dyDescent="0.2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</row>
    <row r="918" spans="1:20" x14ac:dyDescent="0.2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</row>
    <row r="919" spans="1:20" x14ac:dyDescent="0.2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</row>
    <row r="920" spans="1:20" x14ac:dyDescent="0.2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</row>
    <row r="921" spans="1:20" x14ac:dyDescent="0.2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</row>
    <row r="922" spans="1:20" x14ac:dyDescent="0.2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</row>
    <row r="923" spans="1:20" x14ac:dyDescent="0.2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</row>
    <row r="924" spans="1:20" x14ac:dyDescent="0.2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</row>
    <row r="925" spans="1:20" x14ac:dyDescent="0.2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</row>
    <row r="926" spans="1:20" x14ac:dyDescent="0.2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</row>
    <row r="927" spans="1:20" x14ac:dyDescent="0.2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</row>
    <row r="928" spans="1:20" x14ac:dyDescent="0.2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</row>
    <row r="929" spans="1:20" x14ac:dyDescent="0.2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</row>
    <row r="930" spans="1:20" x14ac:dyDescent="0.2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</row>
  </sheetData>
  <sheetProtection password="DDB7" sheet="1" objects="1" scenarios="1" selectLockedCells="1"/>
  <mergeCells count="217">
    <mergeCell ref="Q107:T107"/>
    <mergeCell ref="Q141:T141"/>
    <mergeCell ref="Q148:T148"/>
    <mergeCell ref="Q123:T125"/>
    <mergeCell ref="Q126:T126"/>
    <mergeCell ref="Q127:T127"/>
    <mergeCell ref="Q128:T128"/>
    <mergeCell ref="Q129:T129"/>
    <mergeCell ref="Q134:T134"/>
    <mergeCell ref="Q135:T135"/>
    <mergeCell ref="Q136:T136"/>
    <mergeCell ref="Q140:T140"/>
    <mergeCell ref="Q137:T137"/>
    <mergeCell ref="Q138:T138"/>
    <mergeCell ref="Q139:T139"/>
    <mergeCell ref="Q132:T132"/>
    <mergeCell ref="Q133:T133"/>
    <mergeCell ref="Q130:T130"/>
    <mergeCell ref="Q131:T131"/>
    <mergeCell ref="Q149:T149"/>
    <mergeCell ref="Q150:T150"/>
    <mergeCell ref="Q151:T151"/>
    <mergeCell ref="Q142:T142"/>
    <mergeCell ref="Q143:T143"/>
    <mergeCell ref="Q144:T144"/>
    <mergeCell ref="Q145:T145"/>
    <mergeCell ref="Q146:T146"/>
    <mergeCell ref="Q147:T147"/>
    <mergeCell ref="Q89:T89"/>
    <mergeCell ref="Q90:T90"/>
    <mergeCell ref="Q91:T91"/>
    <mergeCell ref="Q92:T92"/>
    <mergeCell ref="Q93:T93"/>
    <mergeCell ref="Q94:T94"/>
    <mergeCell ref="Q113:T113"/>
    <mergeCell ref="Q95:T95"/>
    <mergeCell ref="Q96:T96"/>
    <mergeCell ref="Q97:T97"/>
    <mergeCell ref="Q98:T98"/>
    <mergeCell ref="Q99:T99"/>
    <mergeCell ref="Q100:T100"/>
    <mergeCell ref="Q111:T111"/>
    <mergeCell ref="Q112:T112"/>
    <mergeCell ref="Q101:T101"/>
    <mergeCell ref="Q108:T108"/>
    <mergeCell ref="Q109:T109"/>
    <mergeCell ref="Q102:T102"/>
    <mergeCell ref="Q103:T103"/>
    <mergeCell ref="Q110:T110"/>
    <mergeCell ref="Q104:T104"/>
    <mergeCell ref="Q105:T105"/>
    <mergeCell ref="Q106:T106"/>
    <mergeCell ref="Q69:T69"/>
    <mergeCell ref="Q70:T70"/>
    <mergeCell ref="Q71:T71"/>
    <mergeCell ref="Q72:T72"/>
    <mergeCell ref="Q73:T73"/>
    <mergeCell ref="Q74:T74"/>
    <mergeCell ref="Q85:T87"/>
    <mergeCell ref="Q88:T88"/>
    <mergeCell ref="Q75:T75"/>
    <mergeCell ref="Q60:T60"/>
    <mergeCell ref="Q61:T61"/>
    <mergeCell ref="Q62:T62"/>
    <mergeCell ref="Q63:T63"/>
    <mergeCell ref="Q64:T64"/>
    <mergeCell ref="Q65:T65"/>
    <mergeCell ref="Q66:T66"/>
    <mergeCell ref="Q67:T67"/>
    <mergeCell ref="Q68:T68"/>
    <mergeCell ref="Q51:T51"/>
    <mergeCell ref="Q52:T52"/>
    <mergeCell ref="Q53:T53"/>
    <mergeCell ref="Q54:T54"/>
    <mergeCell ref="Q55:T55"/>
    <mergeCell ref="Q56:T56"/>
    <mergeCell ref="Q57:T57"/>
    <mergeCell ref="Q58:T58"/>
    <mergeCell ref="Q59:T59"/>
    <mergeCell ref="Q31:T31"/>
    <mergeCell ref="Q32:T32"/>
    <mergeCell ref="Q33:T33"/>
    <mergeCell ref="Q34:T34"/>
    <mergeCell ref="Q35:T35"/>
    <mergeCell ref="Q36:T36"/>
    <mergeCell ref="Q37:T37"/>
    <mergeCell ref="Q47:T49"/>
    <mergeCell ref="Q50:T50"/>
    <mergeCell ref="L153:O153"/>
    <mergeCell ref="P123:P125"/>
    <mergeCell ref="L126:O126"/>
    <mergeCell ref="L152:O152"/>
    <mergeCell ref="A153:B154"/>
    <mergeCell ref="Q10:T12"/>
    <mergeCell ref="Q13:T13"/>
    <mergeCell ref="Q14:T14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A123:A125"/>
    <mergeCell ref="B123:B125"/>
    <mergeCell ref="C123:D123"/>
    <mergeCell ref="H123:I123"/>
    <mergeCell ref="K123:O123"/>
    <mergeCell ref="I124:I125"/>
    <mergeCell ref="J124:J125"/>
    <mergeCell ref="C124:C125"/>
    <mergeCell ref="D124:D125"/>
    <mergeCell ref="E124:E125"/>
    <mergeCell ref="F124:F125"/>
    <mergeCell ref="G124:G125"/>
    <mergeCell ref="H124:H125"/>
    <mergeCell ref="O124:O125"/>
    <mergeCell ref="A47:A49"/>
    <mergeCell ref="B47:B49"/>
    <mergeCell ref="I48:I49"/>
    <mergeCell ref="A84:D84"/>
    <mergeCell ref="D48:D49"/>
    <mergeCell ref="H85:I85"/>
    <mergeCell ref="P10:P12"/>
    <mergeCell ref="I86:I87"/>
    <mergeCell ref="L76:O76"/>
    <mergeCell ref="H47:I47"/>
    <mergeCell ref="L50:O50"/>
    <mergeCell ref="G11:G12"/>
    <mergeCell ref="L38:O38"/>
    <mergeCell ref="O48:O49"/>
    <mergeCell ref="L48:L49"/>
    <mergeCell ref="A39:B40"/>
    <mergeCell ref="L39:O39"/>
    <mergeCell ref="D11:D12"/>
    <mergeCell ref="E11:E12"/>
    <mergeCell ref="K10:O10"/>
    <mergeCell ref="J11:J12"/>
    <mergeCell ref="P47:P49"/>
    <mergeCell ref="E267:G267"/>
    <mergeCell ref="F11:F12"/>
    <mergeCell ref="A85:A87"/>
    <mergeCell ref="B85:B87"/>
    <mergeCell ref="L77:O77"/>
    <mergeCell ref="J268:K268"/>
    <mergeCell ref="C85:D85"/>
    <mergeCell ref="H11:H12"/>
    <mergeCell ref="C48:C49"/>
    <mergeCell ref="N48:N49"/>
    <mergeCell ref="K47:O47"/>
    <mergeCell ref="L124:L125"/>
    <mergeCell ref="N124:N125"/>
    <mergeCell ref="A122:D122"/>
    <mergeCell ref="A77:B78"/>
    <mergeCell ref="F48:F49"/>
    <mergeCell ref="G48:G49"/>
    <mergeCell ref="H48:H49"/>
    <mergeCell ref="J48:J49"/>
    <mergeCell ref="K85:O85"/>
    <mergeCell ref="L114:O114"/>
    <mergeCell ref="E48:E49"/>
    <mergeCell ref="A115:B116"/>
    <mergeCell ref="C47:D47"/>
    <mergeCell ref="A2:O2"/>
    <mergeCell ref="H10:I10"/>
    <mergeCell ref="B10:B12"/>
    <mergeCell ref="A10:A12"/>
    <mergeCell ref="C10:D10"/>
    <mergeCell ref="I11:I12"/>
    <mergeCell ref="O11:O12"/>
    <mergeCell ref="C11:C12"/>
    <mergeCell ref="L11:L12"/>
    <mergeCell ref="N11:N12"/>
    <mergeCell ref="A5:B5"/>
    <mergeCell ref="C7:D7"/>
    <mergeCell ref="C5:D5"/>
    <mergeCell ref="E5:F5"/>
    <mergeCell ref="A6:B6"/>
    <mergeCell ref="E7:F7"/>
    <mergeCell ref="E6:F6"/>
    <mergeCell ref="C6:D6"/>
    <mergeCell ref="H9:I9"/>
    <mergeCell ref="A9:F9"/>
    <mergeCell ref="H7:I7"/>
    <mergeCell ref="Q6:R6"/>
    <mergeCell ref="H6:I6"/>
    <mergeCell ref="D157:O158"/>
    <mergeCell ref="H5:S5"/>
    <mergeCell ref="D119:O120"/>
    <mergeCell ref="D81:O82"/>
    <mergeCell ref="D43:O44"/>
    <mergeCell ref="A121:C121"/>
    <mergeCell ref="A159:C159"/>
    <mergeCell ref="A83:C83"/>
    <mergeCell ref="A45:C45"/>
    <mergeCell ref="H86:H87"/>
    <mergeCell ref="J86:J87"/>
    <mergeCell ref="L88:O88"/>
    <mergeCell ref="O86:O87"/>
    <mergeCell ref="L115:O115"/>
    <mergeCell ref="P85:P87"/>
    <mergeCell ref="C86:C87"/>
    <mergeCell ref="D86:D87"/>
    <mergeCell ref="E86:E87"/>
    <mergeCell ref="F86:F87"/>
    <mergeCell ref="G86:G87"/>
    <mergeCell ref="L86:L87"/>
    <mergeCell ref="N86:N87"/>
  </mergeCells>
  <phoneticPr fontId="0" type="noConversion"/>
  <conditionalFormatting sqref="G13:G37">
    <cfRule type="cellIs" dxfId="54" priority="596" stopIfTrue="1" operator="equal">
      <formula>0</formula>
    </cfRule>
  </conditionalFormatting>
  <conditionalFormatting sqref="F27:F37 E46 E13:F13 F14:F21 E14:E38 H13:H37">
    <cfRule type="cellIs" dxfId="53" priority="772" stopIfTrue="1" operator="greaterThan">
      <formula>#REF!</formula>
    </cfRule>
  </conditionalFormatting>
  <conditionalFormatting sqref="N13:N21 N27:N37 L27:L37 L13:L21">
    <cfRule type="cellIs" dxfId="52" priority="593" stopIfTrue="1" operator="equal">
      <formula>0</formula>
    </cfRule>
  </conditionalFormatting>
  <conditionalFormatting sqref="O13:O37">
    <cfRule type="cellIs" dxfId="51" priority="525" stopIfTrue="1" operator="lessThan">
      <formula>0</formula>
    </cfRule>
    <cfRule type="cellIs" dxfId="50" priority="530" stopIfTrue="1" operator="equal">
      <formula>0</formula>
    </cfRule>
  </conditionalFormatting>
  <conditionalFormatting sqref="H13:H37 H65:H75 H103:H113 H141:H151">
    <cfRule type="cellIs" priority="518" stopIfTrue="1" operator="lessThan">
      <formula>$I$13</formula>
    </cfRule>
  </conditionalFormatting>
  <conditionalFormatting sqref="C5:D5">
    <cfRule type="containsBlanks" dxfId="49" priority="507" stopIfTrue="1">
      <formula>LEN(TRIM(C5))=0</formula>
    </cfRule>
  </conditionalFormatting>
  <conditionalFormatting sqref="C6 Q6 H6:H7 S7">
    <cfRule type="containsBlanks" dxfId="48" priority="506" stopIfTrue="1">
      <formula>LEN(TRIM(C6))=0</formula>
    </cfRule>
  </conditionalFormatting>
  <conditionalFormatting sqref="E76">
    <cfRule type="cellIs" dxfId="47" priority="471" stopIfTrue="1" operator="greaterThan">
      <formula>#REF!</formula>
    </cfRule>
  </conditionalFormatting>
  <conditionalFormatting sqref="E50">
    <cfRule type="cellIs" dxfId="46" priority="455" stopIfTrue="1" operator="greaterThan">
      <formula>#REF!</formula>
    </cfRule>
  </conditionalFormatting>
  <conditionalFormatting sqref="L76">
    <cfRule type="cellIs" dxfId="45" priority="362" stopIfTrue="1" operator="equal">
      <formula>$L$77</formula>
    </cfRule>
  </conditionalFormatting>
  <conditionalFormatting sqref="F22:F26">
    <cfRule type="cellIs" dxfId="44" priority="341" stopIfTrue="1" operator="greaterThan">
      <formula>#REF!</formula>
    </cfRule>
  </conditionalFormatting>
  <conditionalFormatting sqref="L22:L26 N22:N26">
    <cfRule type="cellIs" dxfId="43" priority="335" stopIfTrue="1" operator="equal">
      <formula>0</formula>
    </cfRule>
  </conditionalFormatting>
  <conditionalFormatting sqref="P39">
    <cfRule type="cellIs" dxfId="42" priority="311" operator="equal">
      <formula>0</formula>
    </cfRule>
  </conditionalFormatting>
  <conditionalFormatting sqref="E114">
    <cfRule type="cellIs" dxfId="41" priority="305" stopIfTrue="1" operator="greaterThan">
      <formula>#REF!</formula>
    </cfRule>
  </conditionalFormatting>
  <conditionalFormatting sqref="E88">
    <cfRule type="cellIs" dxfId="40" priority="289" stopIfTrue="1" operator="greaterThan">
      <formula>#REF!</formula>
    </cfRule>
  </conditionalFormatting>
  <conditionalFormatting sqref="L114">
    <cfRule type="cellIs" dxfId="39" priority="253" stopIfTrue="1" operator="equal">
      <formula>$L$77</formula>
    </cfRule>
  </conditionalFormatting>
  <conditionalFormatting sqref="E152">
    <cfRule type="cellIs" dxfId="38" priority="235" stopIfTrue="1" operator="greaterThan">
      <formula>#REF!</formula>
    </cfRule>
  </conditionalFormatting>
  <conditionalFormatting sqref="E126">
    <cfRule type="cellIs" dxfId="37" priority="219" stopIfTrue="1" operator="greaterThan">
      <formula>#REF!</formula>
    </cfRule>
  </conditionalFormatting>
  <conditionalFormatting sqref="L152">
    <cfRule type="cellIs" dxfId="36" priority="183" stopIfTrue="1" operator="equal">
      <formula>$L$77</formula>
    </cfRule>
  </conditionalFormatting>
  <conditionalFormatting sqref="J13:J37">
    <cfRule type="cellIs" dxfId="35" priority="149" stopIfTrue="1" operator="equal">
      <formula>0</formula>
    </cfRule>
  </conditionalFormatting>
  <conditionalFormatting sqref="G51:G75">
    <cfRule type="cellIs" dxfId="34" priority="143" stopIfTrue="1" operator="equal">
      <formula>0</formula>
    </cfRule>
  </conditionalFormatting>
  <conditionalFormatting sqref="H51:I59 H65:I75 E65:F75 E51:F59">
    <cfRule type="cellIs" dxfId="33" priority="148" stopIfTrue="1" operator="greaterThan">
      <formula>#REF!</formula>
    </cfRule>
  </conditionalFormatting>
  <conditionalFormatting sqref="N51:N59 N65:N75 L65:L75 L51:L59">
    <cfRule type="cellIs" dxfId="32" priority="142" stopIfTrue="1" operator="equal">
      <formula>0</formula>
    </cfRule>
  </conditionalFormatting>
  <conditionalFormatting sqref="O51:O75">
    <cfRule type="cellIs" dxfId="31" priority="134" stopIfTrue="1" operator="lessThan">
      <formula>0</formula>
    </cfRule>
    <cfRule type="cellIs" dxfId="30" priority="136" stopIfTrue="1" operator="equal">
      <formula>0</formula>
    </cfRule>
  </conditionalFormatting>
  <conditionalFormatting sqref="H51:H59">
    <cfRule type="cellIs" priority="133" stopIfTrue="1" operator="lessThan">
      <formula>$I$13</formula>
    </cfRule>
  </conditionalFormatting>
  <conditionalFormatting sqref="E60:F64 H60:I64">
    <cfRule type="cellIs" dxfId="29" priority="127" stopIfTrue="1" operator="greaterThan">
      <formula>#REF!</formula>
    </cfRule>
  </conditionalFormatting>
  <conditionalFormatting sqref="L60:L64 N60:N64">
    <cfRule type="cellIs" dxfId="28" priority="122" stopIfTrue="1" operator="equal">
      <formula>0</formula>
    </cfRule>
  </conditionalFormatting>
  <conditionalFormatting sqref="H60:H64">
    <cfRule type="cellIs" priority="117" stopIfTrue="1" operator="lessThan">
      <formula>$I$13</formula>
    </cfRule>
  </conditionalFormatting>
  <conditionalFormatting sqref="J51:J75">
    <cfRule type="cellIs" dxfId="27" priority="112" stopIfTrue="1" operator="equal">
      <formula>0</formula>
    </cfRule>
  </conditionalFormatting>
  <conditionalFormatting sqref="G89:G113">
    <cfRule type="cellIs" dxfId="26" priority="106" stopIfTrue="1" operator="equal">
      <formula>0</formula>
    </cfRule>
  </conditionalFormatting>
  <conditionalFormatting sqref="H89:I97 H103:I113 E103:F113 E89:F97">
    <cfRule type="cellIs" dxfId="25" priority="111" stopIfTrue="1" operator="greaterThan">
      <formula>#REF!</formula>
    </cfRule>
  </conditionalFormatting>
  <conditionalFormatting sqref="N89:N97 N103:N113 L103:L113 L89:L97">
    <cfRule type="cellIs" dxfId="24" priority="105" stopIfTrue="1" operator="equal">
      <formula>0</formula>
    </cfRule>
  </conditionalFormatting>
  <conditionalFormatting sqref="O89:O113">
    <cfRule type="cellIs" dxfId="23" priority="97" stopIfTrue="1" operator="lessThan">
      <formula>0</formula>
    </cfRule>
    <cfRule type="cellIs" dxfId="22" priority="99" stopIfTrue="1" operator="equal">
      <formula>0</formula>
    </cfRule>
  </conditionalFormatting>
  <conditionalFormatting sqref="H89:H97">
    <cfRule type="cellIs" priority="96" stopIfTrue="1" operator="lessThan">
      <formula>$I$13</formula>
    </cfRule>
  </conditionalFormatting>
  <conditionalFormatting sqref="E98:F102 H98:I102">
    <cfRule type="cellIs" dxfId="21" priority="90" stopIfTrue="1" operator="greaterThan">
      <formula>#REF!</formula>
    </cfRule>
  </conditionalFormatting>
  <conditionalFormatting sqref="L98:L102 N98:N102">
    <cfRule type="cellIs" dxfId="20" priority="85" stopIfTrue="1" operator="equal">
      <formula>0</formula>
    </cfRule>
  </conditionalFormatting>
  <conditionalFormatting sqref="H98:H102">
    <cfRule type="cellIs" priority="80" stopIfTrue="1" operator="lessThan">
      <formula>$I$13</formula>
    </cfRule>
  </conditionalFormatting>
  <conditionalFormatting sqref="J89:J113">
    <cfRule type="cellIs" dxfId="19" priority="75" stopIfTrue="1" operator="equal">
      <formula>0</formula>
    </cfRule>
  </conditionalFormatting>
  <conditionalFormatting sqref="G127:G151">
    <cfRule type="cellIs" dxfId="18" priority="69" stopIfTrue="1" operator="equal">
      <formula>0</formula>
    </cfRule>
  </conditionalFormatting>
  <conditionalFormatting sqref="H127:I135 H141:I151 E141:F151 E127:F135">
    <cfRule type="cellIs" dxfId="17" priority="74" stopIfTrue="1" operator="greaterThan">
      <formula>#REF!</formula>
    </cfRule>
  </conditionalFormatting>
  <conditionalFormatting sqref="N127:N135 N141:N151 L141:L151 L127:L135">
    <cfRule type="cellIs" dxfId="16" priority="68" stopIfTrue="1" operator="equal">
      <formula>0</formula>
    </cfRule>
  </conditionalFormatting>
  <conditionalFormatting sqref="O127:O151">
    <cfRule type="cellIs" dxfId="15" priority="60" stopIfTrue="1" operator="lessThan">
      <formula>0</formula>
    </cfRule>
    <cfRule type="cellIs" dxfId="14" priority="62" stopIfTrue="1" operator="equal">
      <formula>0</formula>
    </cfRule>
  </conditionalFormatting>
  <conditionalFormatting sqref="H127:H135">
    <cfRule type="cellIs" priority="59" stopIfTrue="1" operator="lessThan">
      <formula>$I$13</formula>
    </cfRule>
  </conditionalFormatting>
  <conditionalFormatting sqref="E136:F140 H136:I140">
    <cfRule type="cellIs" dxfId="13" priority="53" stopIfTrue="1" operator="greaterThan">
      <formula>#REF!</formula>
    </cfRule>
  </conditionalFormatting>
  <conditionalFormatting sqref="L136:L140 N136:N140">
    <cfRule type="cellIs" dxfId="12" priority="48" stopIfTrue="1" operator="equal">
      <formula>0</formula>
    </cfRule>
  </conditionalFormatting>
  <conditionalFormatting sqref="H136:H140">
    <cfRule type="cellIs" priority="43" stopIfTrue="1" operator="lessThan">
      <formula>$I$13</formula>
    </cfRule>
  </conditionalFormatting>
  <conditionalFormatting sqref="J127:J151">
    <cfRule type="cellIs" dxfId="11" priority="38" stopIfTrue="1" operator="equal">
      <formula>0</formula>
    </cfRule>
  </conditionalFormatting>
  <conditionalFormatting sqref="I27:I37 I13:I21">
    <cfRule type="cellIs" dxfId="10" priority="37" stopIfTrue="1" operator="greaterThan">
      <formula>#REF!</formula>
    </cfRule>
  </conditionalFormatting>
  <conditionalFormatting sqref="I22:I26">
    <cfRule type="cellIs" dxfId="9" priority="36" stopIfTrue="1" operator="greaterThan">
      <formula>#REF!</formula>
    </cfRule>
  </conditionalFormatting>
  <conditionalFormatting sqref="P77">
    <cfRule type="cellIs" dxfId="8" priority="26" operator="equal">
      <formula>0</formula>
    </cfRule>
  </conditionalFormatting>
  <conditionalFormatting sqref="P115">
    <cfRule type="cellIs" dxfId="7" priority="19" operator="equal">
      <formula>0</formula>
    </cfRule>
  </conditionalFormatting>
  <conditionalFormatting sqref="P153">
    <cfRule type="cellIs" dxfId="6" priority="12" operator="equal">
      <formula>0</formula>
    </cfRule>
  </conditionalFormatting>
  <conditionalFormatting sqref="I153">
    <cfRule type="cellIs" priority="5" stopIfTrue="1" operator="equal">
      <formula>$L$77</formula>
    </cfRule>
  </conditionalFormatting>
  <conditionalFormatting sqref="H5">
    <cfRule type="containsText" dxfId="5" priority="9" stopIfTrue="1" operator="containsText" text="bitte auswählen">
      <formula>NOT(ISERROR(SEARCH("bitte auswählen",H5)))</formula>
    </cfRule>
  </conditionalFormatting>
  <conditionalFormatting sqref="H5">
    <cfRule type="cellIs" dxfId="4" priority="10" stopIfTrue="1" operator="notEqual">
      <formula>"bitte auswählen"</formula>
    </cfRule>
  </conditionalFormatting>
  <conditionalFormatting sqref="L116:O116">
    <cfRule type="cellIs" dxfId="3" priority="8" stopIfTrue="1" operator="equal">
      <formula>$L$77</formula>
    </cfRule>
  </conditionalFormatting>
  <conditionalFormatting sqref="I115">
    <cfRule type="cellIs" priority="7" stopIfTrue="1" operator="equal">
      <formula>$L$77</formula>
    </cfRule>
  </conditionalFormatting>
  <conditionalFormatting sqref="I39">
    <cfRule type="cellIs" priority="1" stopIfTrue="1" operator="equal">
      <formula>$L$77</formula>
    </cfRule>
  </conditionalFormatting>
  <conditionalFormatting sqref="L154:O154">
    <cfRule type="cellIs" dxfId="2" priority="6" stopIfTrue="1" operator="equal">
      <formula>$L$77</formula>
    </cfRule>
  </conditionalFormatting>
  <conditionalFormatting sqref="L78:O78">
    <cfRule type="cellIs" dxfId="1" priority="4" stopIfTrue="1" operator="equal">
      <formula>$L$77</formula>
    </cfRule>
  </conditionalFormatting>
  <conditionalFormatting sqref="I77">
    <cfRule type="cellIs" priority="3" stopIfTrue="1" operator="equal">
      <formula>$L$77</formula>
    </cfRule>
  </conditionalFormatting>
  <conditionalFormatting sqref="L40:O40">
    <cfRule type="cellIs" dxfId="0" priority="2" stopIfTrue="1" operator="equal">
      <formula>$L$77</formula>
    </cfRule>
  </conditionalFormatting>
  <dataValidations count="14">
    <dataValidation type="date" operator="greaterThanOrEqual" allowBlank="1" showInputMessage="1" showErrorMessage="1" error="Das Ende-Datum liegt vor dem Beginn-Datum! " sqref="F89:F113 F13:F37 I89:I113 I13:I37 F51:F75 I51:I75 F127:F151 I127:I151">
      <formula1>E13</formula1>
    </dataValidation>
    <dataValidation allowBlank="1" showInputMessage="1" sqref="E13:E38 E88:E114 E46 E50:E76 E126:E152"/>
    <dataValidation type="date" operator="lessThan" allowBlank="1" showInputMessage="1" showErrorMessage="1" error="Datum ungültig" sqref="H89:H113 H13:H37 H51:H75 H127:H151">
      <formula1>I13</formula1>
    </dataValidation>
    <dataValidation type="date" operator="lessThan" allowBlank="1" showInputMessage="1" showErrorMessage="1" error="Das Ende-Datum liegt vor dem Beginn-Datum! " sqref="N30:N37 N106:N113 N68:N75 N144:N151">
      <formula1>#REF!</formula1>
    </dataValidation>
    <dataValidation type="date" operator="greaterThan" allowBlank="1" showInputMessage="1" showErrorMessage="1" error="Das Ende-Datum liegt vor dem Beginn-Datum! " sqref="N30:N37 N106:N113 N68:N75 N144:N151">
      <formula1>#REF!</formula1>
    </dataValidation>
    <dataValidation type="date" operator="lessThan" allowBlank="1" showInputMessage="1" showErrorMessage="1" error="Das Ende-Datum liegt vor dem Beginn-Datum! " sqref="N13:N26 N51:N64 N89:N102 N127:N140">
      <formula1>L11</formula1>
    </dataValidation>
    <dataValidation type="date" operator="lessThan" allowBlank="1" showInputMessage="1" showErrorMessage="1" error="Das Ende-Datum liegt vor dem Beginn-Datum! " sqref="N27:N29 N65:N67 N103:N105 N141:N143">
      <formula1>L20</formula1>
    </dataValidation>
    <dataValidation type="date" operator="greaterThan" allowBlank="1" showInputMessage="1" showErrorMessage="1" error="Das Ende-Datum liegt vor dem Beginn-Datum! " sqref="N13:N26 N51:N64 N89:N102 N127:N140">
      <formula1>L11</formula1>
    </dataValidation>
    <dataValidation type="date" operator="greaterThan" allowBlank="1" showInputMessage="1" showErrorMessage="1" error="Das Ende-Datum liegt vor dem Beginn-Datum! " sqref="N27:N29 N65:N67 N103:N105 N141:N143">
      <formula1>L20</formula1>
    </dataValidation>
    <dataValidation type="date" operator="greaterThan" allowBlank="1" showInputMessage="1" showErrorMessage="1" error="Das Ende-Datum liegt vor dem Beginn-Datum! " sqref="N51:N64 N89:N102 N127:N140 N13:N26">
      <formula1>L71</formula1>
    </dataValidation>
    <dataValidation type="date" operator="greaterThan" allowBlank="1" showInputMessage="1" showErrorMessage="1" error="Das Ende-Datum liegt vor dem Beginn-Datum! " sqref="N65:N67 N103:N105 N141:N143 N27:N29">
      <formula1>L80</formula1>
    </dataValidation>
    <dataValidation type="date" operator="greaterThan" allowBlank="1" showInputMessage="1" showErrorMessage="1" error="Das Ende-Datum liegt vor dem Beginn-Datum! " sqref="N68:N75 N106:N113 N30:N37">
      <formula1>L160</formula1>
    </dataValidation>
    <dataValidation type="list" allowBlank="1" showInputMessage="1" showErrorMessage="1" sqref="H4:H5">
      <formula1>$A$271:$A$276</formula1>
    </dataValidation>
    <dataValidation type="date" operator="greaterThan" allowBlank="1" showInputMessage="1" showErrorMessage="1" error="Das Ende-Datum liegt vor dem Beginn-Datum! " sqref="N144:N151">
      <formula1>L273</formula1>
    </dataValidation>
  </dataValidations>
  <printOptions horizontalCentered="1"/>
  <pageMargins left="0.19685039370078741" right="0.15748031496062992" top="0.78740157480314965" bottom="0.39370078740157483" header="0.55118110236220474" footer="0.15748031496062992"/>
  <pageSetup paperSize="9" scale="49" fitToWidth="0" fitToHeight="0" orientation="landscape" r:id="rId1"/>
  <headerFooter alignWithMargins="0">
    <oddHeader>&amp;C&amp;K00-048Seite &amp;P</oddHeader>
    <oddFooter>&amp;L&amp;8Investitions- und Förderbank Niedersachsen - NBank Günther-Wagner-Allee  12-16  30177 Hannover Telefon 0511. 30031-0 Telefax 0511. 30031-300  info@nbank.de  www.nbank.de &amp;R&amp;9Stand: 01. August 2012</oddFooter>
  </headerFooter>
  <rowBreaks count="3" manualBreakCount="3">
    <brk id="46" max="39" man="1"/>
    <brk id="84" max="16383" man="1"/>
    <brk id="122" max="16383" man="1"/>
  </rowBreaks>
  <drawing r:id="rId2"/>
  <legacyDrawing r:id="rId3"/>
  <controls>
    <mc:AlternateContent xmlns:mc="http://schemas.openxmlformats.org/markup-compatibility/2006">
      <mc:Choice Requires="x14">
        <control shapeId="1485" r:id="rId4" name="ToggleButton2">
          <controlPr defaultSize="0" print="0" autoLine="0" r:id="rId5">
            <anchor>
              <from>
                <xdr:col>0</xdr:col>
                <xdr:colOff>371475</xdr:colOff>
                <xdr:row>196</xdr:row>
                <xdr:rowOff>47625</xdr:rowOff>
              </from>
              <to>
                <xdr:col>1</xdr:col>
                <xdr:colOff>1247775</xdr:colOff>
                <xdr:row>203</xdr:row>
                <xdr:rowOff>47625</xdr:rowOff>
              </to>
            </anchor>
          </controlPr>
        </control>
      </mc:Choice>
      <mc:Fallback>
        <control shapeId="1485" r:id="rId4" name="ToggleButton2"/>
      </mc:Fallback>
    </mc:AlternateContent>
    <mc:AlternateContent xmlns:mc="http://schemas.openxmlformats.org/markup-compatibility/2006">
      <mc:Choice Requires="x14">
        <control shapeId="1451" r:id="rId6" name="ToggleButton1">
          <controlPr defaultSize="0" print="0" autoLine="0" r:id="rId7">
            <anchor moveWithCells="1">
              <from>
                <xdr:col>1</xdr:col>
                <xdr:colOff>38100</xdr:colOff>
                <xdr:row>37</xdr:row>
                <xdr:rowOff>19050</xdr:rowOff>
              </from>
              <to>
                <xdr:col>1</xdr:col>
                <xdr:colOff>1285875</xdr:colOff>
                <xdr:row>38</xdr:row>
                <xdr:rowOff>0</xdr:rowOff>
              </to>
            </anchor>
          </controlPr>
        </control>
      </mc:Choice>
      <mc:Fallback>
        <control shapeId="1451" r:id="rId6" name="ToggleButton1"/>
      </mc:Fallback>
    </mc:AlternateContent>
    <mc:AlternateContent xmlns:mc="http://schemas.openxmlformats.org/markup-compatibility/2006">
      <mc:Choice Requires="x14">
        <control shapeId="1537" r:id="rId8" name="ToggleButton3">
          <controlPr defaultSize="0" print="0" autoLine="0" r:id="rId9">
            <anchor>
              <from>
                <xdr:col>0</xdr:col>
                <xdr:colOff>390525</xdr:colOff>
                <xdr:row>252</xdr:row>
                <xdr:rowOff>104775</xdr:rowOff>
              </from>
              <to>
                <xdr:col>1</xdr:col>
                <xdr:colOff>1200150</xdr:colOff>
                <xdr:row>255</xdr:row>
                <xdr:rowOff>95250</xdr:rowOff>
              </to>
            </anchor>
          </controlPr>
        </control>
      </mc:Choice>
      <mc:Fallback>
        <control shapeId="1537" r:id="rId8" name="ToggleButton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36"/>
  <sheetViews>
    <sheetView showGridLines="0" topLeftCell="A16" workbookViewId="0">
      <selection activeCell="B39" sqref="B39"/>
    </sheetView>
  </sheetViews>
  <sheetFormatPr baseColWidth="10" defaultRowHeight="12.75" x14ac:dyDescent="0.2"/>
  <cols>
    <col min="6" max="6" width="27.7109375" customWidth="1"/>
    <col min="7" max="7" width="18.5703125" customWidth="1"/>
    <col min="18" max="18" width="3.7109375" customWidth="1"/>
    <col min="19" max="19" width="2" customWidth="1"/>
  </cols>
  <sheetData>
    <row r="1" spans="1:19" ht="20.25" customHeight="1" x14ac:dyDescent="0.2">
      <c r="A1" s="11" t="s">
        <v>4</v>
      </c>
      <c r="B1" s="11"/>
      <c r="C1" s="18"/>
      <c r="D1" s="18"/>
      <c r="E1" s="1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 x14ac:dyDescent="0.2">
      <c r="A2" s="11" t="s">
        <v>21</v>
      </c>
      <c r="B2" s="1"/>
      <c r="C2" s="18"/>
      <c r="D2" s="18"/>
      <c r="E2" s="18"/>
      <c r="F2" s="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5" x14ac:dyDescent="0.2">
      <c r="A4" s="5" t="s">
        <v>7</v>
      </c>
      <c r="B4" s="5"/>
      <c r="C4" s="6"/>
      <c r="D4" s="281"/>
      <c r="E4" s="281"/>
      <c r="F4" s="281"/>
      <c r="G4" s="7"/>
      <c r="H4" s="7"/>
      <c r="I4" s="7"/>
      <c r="J4" s="9"/>
      <c r="K4" s="7"/>
      <c r="L4" s="7"/>
      <c r="M4" s="7"/>
      <c r="N4" s="7"/>
      <c r="O4" s="7"/>
    </row>
    <row r="5" spans="1:19" ht="15" customHeight="1" x14ac:dyDescent="0.2">
      <c r="A5" s="5"/>
      <c r="B5" s="5"/>
      <c r="C5" s="115" t="s">
        <v>5</v>
      </c>
      <c r="D5" s="282"/>
      <c r="E5" s="282"/>
      <c r="F5" s="282"/>
      <c r="G5" s="4"/>
      <c r="H5" s="5"/>
      <c r="J5" s="10"/>
      <c r="K5" s="4"/>
      <c r="L5" s="4"/>
      <c r="M5" s="4"/>
      <c r="N5" s="4"/>
      <c r="O5" s="4"/>
    </row>
    <row r="6" spans="1:19" ht="15" customHeight="1" x14ac:dyDescent="0.2">
      <c r="A6" s="5"/>
      <c r="B6" s="5"/>
      <c r="C6" s="115" t="s">
        <v>1</v>
      </c>
      <c r="D6" s="283"/>
      <c r="E6" s="283"/>
      <c r="F6" s="283"/>
      <c r="G6" s="5"/>
      <c r="H6" s="5"/>
      <c r="J6" s="6"/>
      <c r="K6" s="6"/>
      <c r="L6" s="6"/>
      <c r="M6" s="6"/>
      <c r="N6" s="6"/>
      <c r="O6" s="8"/>
      <c r="P6" s="8"/>
      <c r="Q6" s="8"/>
      <c r="R6" s="8"/>
      <c r="S6" s="8"/>
    </row>
    <row r="7" spans="1:19" ht="48.6" customHeight="1" x14ac:dyDescent="0.2">
      <c r="A7" s="5"/>
      <c r="B7" s="5"/>
      <c r="C7" s="5"/>
      <c r="D7" s="6"/>
      <c r="E7" s="6"/>
      <c r="F7" s="6"/>
      <c r="G7" s="5"/>
      <c r="H7" s="5"/>
      <c r="J7" s="6"/>
      <c r="K7" s="6"/>
      <c r="L7" s="6"/>
      <c r="M7" s="6"/>
      <c r="N7" s="6"/>
      <c r="O7" s="8"/>
      <c r="P7" s="8"/>
      <c r="Q7" s="8"/>
      <c r="R7" s="8"/>
      <c r="S7" s="8"/>
    </row>
    <row r="8" spans="1:19" x14ac:dyDescent="0.2">
      <c r="A8" s="12" t="s">
        <v>8</v>
      </c>
      <c r="B8" s="5"/>
      <c r="C8" s="5"/>
      <c r="D8" s="5"/>
      <c r="E8" s="5"/>
      <c r="F8" s="5"/>
      <c r="G8" s="5"/>
      <c r="H8" s="5"/>
    </row>
    <row r="9" spans="1:19" x14ac:dyDescent="0.2">
      <c r="A9" s="12" t="s">
        <v>9</v>
      </c>
      <c r="B9" s="5"/>
      <c r="C9" s="5"/>
      <c r="D9" s="5"/>
      <c r="E9" s="5"/>
      <c r="F9" s="5"/>
      <c r="G9" s="5"/>
      <c r="H9" s="5"/>
    </row>
    <row r="10" spans="1:19" x14ac:dyDescent="0.2">
      <c r="A10" s="12"/>
      <c r="B10" s="5"/>
      <c r="C10" s="5"/>
      <c r="D10" s="5"/>
      <c r="E10" s="5"/>
      <c r="F10" s="5"/>
      <c r="G10" s="5"/>
      <c r="H10" s="5"/>
    </row>
    <row r="11" spans="1:19" x14ac:dyDescent="0.2">
      <c r="A11" s="12" t="s">
        <v>22</v>
      </c>
      <c r="B11" s="5"/>
      <c r="C11" s="5"/>
      <c r="D11" s="5"/>
      <c r="E11" s="5"/>
      <c r="F11" s="5"/>
      <c r="G11" s="5"/>
      <c r="H11" s="5"/>
    </row>
    <row r="12" spans="1:19" x14ac:dyDescent="0.2">
      <c r="A12" s="12"/>
      <c r="B12" s="5"/>
      <c r="C12" s="5"/>
      <c r="D12" s="5"/>
      <c r="E12" s="5"/>
      <c r="F12" s="5"/>
      <c r="G12" s="5"/>
      <c r="H12" s="5"/>
    </row>
    <row r="13" spans="1:19" x14ac:dyDescent="0.2">
      <c r="A13" s="12" t="s">
        <v>23</v>
      </c>
      <c r="B13" s="5"/>
      <c r="C13" s="5"/>
      <c r="D13" s="5"/>
      <c r="E13" s="5"/>
      <c r="F13" s="5"/>
      <c r="G13" s="5"/>
      <c r="H13" s="5"/>
    </row>
    <row r="14" spans="1:19" x14ac:dyDescent="0.2">
      <c r="A14" s="12"/>
      <c r="B14" s="5"/>
      <c r="C14" s="5"/>
      <c r="D14" s="5"/>
      <c r="E14" s="5"/>
      <c r="F14" s="5"/>
      <c r="G14" s="5"/>
      <c r="H14" s="5"/>
    </row>
    <row r="15" spans="1:19" x14ac:dyDescent="0.2">
      <c r="A15" s="12" t="s">
        <v>24</v>
      </c>
      <c r="B15" s="5"/>
      <c r="C15" s="5"/>
      <c r="D15" s="5"/>
      <c r="E15" s="5"/>
      <c r="F15" s="5"/>
      <c r="G15" s="5"/>
      <c r="H15" s="5"/>
    </row>
    <row r="16" spans="1:19" x14ac:dyDescent="0.2">
      <c r="A16" s="12" t="s">
        <v>14</v>
      </c>
      <c r="B16" s="5"/>
      <c r="C16" s="5"/>
      <c r="D16" s="5"/>
      <c r="E16" s="5"/>
      <c r="F16" s="5"/>
      <c r="G16" s="5"/>
      <c r="H16" s="5"/>
    </row>
    <row r="17" spans="1:8" x14ac:dyDescent="0.2">
      <c r="A17" s="12"/>
      <c r="B17" s="5"/>
      <c r="C17" s="5"/>
      <c r="D17" s="5"/>
      <c r="E17" s="5"/>
      <c r="F17" s="5"/>
      <c r="G17" s="5"/>
      <c r="H17" s="5"/>
    </row>
    <row r="18" spans="1:8" x14ac:dyDescent="0.2">
      <c r="A18" s="12" t="s">
        <v>15</v>
      </c>
      <c r="B18" s="5"/>
      <c r="C18" s="5"/>
      <c r="D18" s="5"/>
      <c r="E18" s="5"/>
      <c r="F18" s="5"/>
      <c r="G18" s="5"/>
      <c r="H18" s="5"/>
    </row>
    <row r="19" spans="1:8" x14ac:dyDescent="0.2">
      <c r="A19" s="12" t="s">
        <v>13</v>
      </c>
      <c r="B19" s="5"/>
      <c r="C19" s="5"/>
      <c r="D19" s="5"/>
      <c r="E19" s="5"/>
      <c r="F19" s="5"/>
      <c r="G19" s="5"/>
      <c r="H19" s="5"/>
    </row>
    <row r="20" spans="1:8" x14ac:dyDescent="0.2">
      <c r="A20" s="5"/>
      <c r="B20" s="5"/>
      <c r="C20" s="5"/>
      <c r="D20" s="5"/>
      <c r="E20" s="5"/>
      <c r="F20" s="5"/>
      <c r="G20" s="5"/>
      <c r="H20" s="5"/>
    </row>
    <row r="21" spans="1:8" x14ac:dyDescent="0.2">
      <c r="A21" s="5"/>
      <c r="B21" s="5"/>
      <c r="C21" s="5"/>
      <c r="D21" s="5"/>
      <c r="E21" s="5"/>
      <c r="F21" s="5"/>
      <c r="G21" s="5"/>
      <c r="H21" s="5"/>
    </row>
    <row r="22" spans="1:8" x14ac:dyDescent="0.2">
      <c r="A22" s="5"/>
      <c r="B22" s="5"/>
      <c r="C22" s="5"/>
      <c r="D22" s="5"/>
      <c r="E22" s="5"/>
      <c r="F22" s="5"/>
      <c r="G22" s="5"/>
      <c r="H22" s="5"/>
    </row>
    <row r="23" spans="1:8" x14ac:dyDescent="0.2">
      <c r="A23" s="5"/>
      <c r="B23" s="5"/>
      <c r="C23" s="5"/>
      <c r="D23" s="5"/>
      <c r="E23" s="5"/>
      <c r="F23" s="5"/>
      <c r="G23" s="5"/>
      <c r="H23" s="5"/>
    </row>
    <row r="24" spans="1:8" x14ac:dyDescent="0.2">
      <c r="A24" s="5"/>
      <c r="B24" s="5"/>
      <c r="C24" s="5"/>
      <c r="D24" s="5"/>
      <c r="E24" s="5"/>
      <c r="F24" s="5"/>
      <c r="G24" s="5"/>
      <c r="H24" s="5"/>
    </row>
    <row r="25" spans="1:8" x14ac:dyDescent="0.2">
      <c r="A25" s="5"/>
      <c r="B25" s="5"/>
      <c r="C25" s="5"/>
      <c r="D25" s="5"/>
      <c r="E25" s="5"/>
      <c r="F25" s="5"/>
      <c r="G25" s="5"/>
      <c r="H25" s="5"/>
    </row>
    <row r="26" spans="1:8" x14ac:dyDescent="0.2">
      <c r="A26" s="5"/>
      <c r="B26" s="5"/>
      <c r="C26" s="5"/>
      <c r="D26" s="5"/>
      <c r="E26" s="19"/>
      <c r="F26" s="19"/>
      <c r="G26" s="5"/>
      <c r="H26" s="5"/>
    </row>
    <row r="27" spans="1:8" x14ac:dyDescent="0.2">
      <c r="A27" s="5"/>
      <c r="B27" s="5"/>
      <c r="C27" s="5"/>
      <c r="D27" s="5"/>
      <c r="E27" s="5" t="s">
        <v>6</v>
      </c>
      <c r="F27" s="5"/>
      <c r="G27" s="5"/>
      <c r="H27" s="5"/>
    </row>
    <row r="28" spans="1:8" x14ac:dyDescent="0.2">
      <c r="A28" s="5"/>
      <c r="B28" s="5"/>
      <c r="C28" s="5"/>
      <c r="D28" s="5"/>
      <c r="E28" s="5"/>
      <c r="F28" s="5"/>
      <c r="G28" s="5"/>
      <c r="H28" s="5"/>
    </row>
    <row r="29" spans="1:8" x14ac:dyDescent="0.2">
      <c r="A29" s="5"/>
      <c r="B29" s="5"/>
      <c r="C29" s="5"/>
      <c r="D29" s="5"/>
      <c r="E29" s="5"/>
      <c r="F29" s="5"/>
      <c r="G29" s="5"/>
      <c r="H29" s="5"/>
    </row>
    <row r="30" spans="1:8" x14ac:dyDescent="0.2">
      <c r="A30" s="5"/>
      <c r="B30" s="5"/>
      <c r="C30" s="5"/>
      <c r="D30" s="5"/>
      <c r="E30" s="5"/>
      <c r="F30" s="5"/>
      <c r="G30" s="5"/>
      <c r="H30" s="5"/>
    </row>
    <row r="31" spans="1:8" x14ac:dyDescent="0.2">
      <c r="A31" s="5" t="s">
        <v>20</v>
      </c>
      <c r="B31" s="5"/>
      <c r="C31" s="5"/>
      <c r="D31" s="5"/>
      <c r="E31" s="5"/>
      <c r="F31" s="5"/>
      <c r="G31" s="5"/>
      <c r="H31" s="5"/>
    </row>
    <row r="32" spans="1:8" x14ac:dyDescent="0.2">
      <c r="A32" s="5"/>
      <c r="B32" s="5"/>
      <c r="C32" s="5"/>
      <c r="D32" s="5"/>
      <c r="E32" s="5"/>
      <c r="F32" s="5"/>
      <c r="G32" s="5"/>
      <c r="H32" s="5"/>
    </row>
    <row r="33" spans="1:8" x14ac:dyDescent="0.2">
      <c r="A33" s="5"/>
      <c r="B33" s="5"/>
      <c r="C33" s="5"/>
      <c r="D33" s="5"/>
      <c r="E33" s="5"/>
      <c r="F33" s="5"/>
      <c r="G33" s="5"/>
      <c r="H33" s="5"/>
    </row>
    <row r="34" spans="1:8" x14ac:dyDescent="0.2">
      <c r="A34" s="5"/>
      <c r="B34" s="5"/>
      <c r="C34" s="5"/>
      <c r="D34" s="5"/>
      <c r="E34" s="5"/>
      <c r="F34" s="5"/>
      <c r="G34" s="5"/>
      <c r="H34" s="5"/>
    </row>
    <row r="35" spans="1:8" x14ac:dyDescent="0.2">
      <c r="A35" s="5"/>
      <c r="B35" s="5"/>
      <c r="C35" s="5"/>
      <c r="D35" s="5"/>
      <c r="E35" s="5"/>
      <c r="F35" s="5"/>
      <c r="G35" s="5"/>
      <c r="H35" s="5"/>
    </row>
    <row r="36" spans="1:8" x14ac:dyDescent="0.2">
      <c r="A36" s="5"/>
      <c r="B36" s="5"/>
      <c r="C36" s="5"/>
      <c r="D36" s="5"/>
      <c r="E36" s="5"/>
      <c r="F36" s="5"/>
      <c r="G36" s="5"/>
      <c r="H36" s="5"/>
    </row>
  </sheetData>
  <sheetProtection password="DDB7" sheet="1" objects="1" scenarios="1"/>
  <mergeCells count="3">
    <mergeCell ref="D4:F4"/>
    <mergeCell ref="D5:F5"/>
    <mergeCell ref="D6:F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45"/>
  <sheetViews>
    <sheetView showGridLines="0" workbookViewId="0">
      <selection activeCell="B35" sqref="B35"/>
    </sheetView>
  </sheetViews>
  <sheetFormatPr baseColWidth="10" defaultRowHeight="12.75" x14ac:dyDescent="0.2"/>
  <cols>
    <col min="1" max="1" width="7" customWidth="1"/>
    <col min="2" max="2" width="23.85546875" customWidth="1"/>
    <col min="3" max="3" width="21.85546875" customWidth="1"/>
    <col min="4" max="4" width="34" customWidth="1"/>
    <col min="18" max="18" width="3.7109375" customWidth="1"/>
    <col min="19" max="19" width="2" customWidth="1"/>
  </cols>
  <sheetData>
    <row r="1" spans="1:19" ht="20.25" customHeight="1" x14ac:dyDescent="0.2">
      <c r="A1" s="11" t="s">
        <v>4</v>
      </c>
      <c r="B1" s="1"/>
      <c r="C1" s="18"/>
      <c r="D1" s="18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20.25" customHeight="1" x14ac:dyDescent="0.2">
      <c r="A2" s="11" t="s">
        <v>21</v>
      </c>
      <c r="B2" s="4"/>
      <c r="C2" s="18"/>
      <c r="D2" s="18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">
      <c r="A4" s="5"/>
      <c r="B4" s="115" t="s">
        <v>5</v>
      </c>
      <c r="C4" s="284"/>
      <c r="D4" s="28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">
      <c r="A5" s="5"/>
      <c r="B5" s="115" t="s">
        <v>1</v>
      </c>
      <c r="C5" s="282"/>
      <c r="D5" s="28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x14ac:dyDescent="0.2">
      <c r="A6" s="4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x14ac:dyDescent="0.2">
      <c r="A7" s="12" t="s">
        <v>8</v>
      </c>
      <c r="B7" s="13"/>
      <c r="C7" s="1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x14ac:dyDescent="0.2">
      <c r="A8" s="12" t="s">
        <v>9</v>
      </c>
      <c r="B8" s="13"/>
      <c r="C8" s="1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x14ac:dyDescent="0.2">
      <c r="A9" s="12"/>
      <c r="B9" s="13"/>
      <c r="C9" s="1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x14ac:dyDescent="0.2">
      <c r="A10" s="12" t="s">
        <v>22</v>
      </c>
      <c r="B10" s="13"/>
      <c r="C10" s="1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2">
      <c r="A11" s="12"/>
      <c r="B11" s="13"/>
      <c r="C11" s="1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2">
      <c r="A12" s="12" t="s">
        <v>23</v>
      </c>
      <c r="B12" s="13"/>
      <c r="C12" s="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2">
      <c r="A13" s="12"/>
      <c r="B13" s="13"/>
      <c r="C13" s="1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2">
      <c r="A14" s="12" t="s">
        <v>24</v>
      </c>
      <c r="B14" s="13"/>
      <c r="C14" s="1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">
      <c r="A15" s="12" t="s">
        <v>14</v>
      </c>
      <c r="B15" s="13"/>
      <c r="C15" s="1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2"/>
      <c r="B16" s="13"/>
      <c r="C16" s="1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">
      <c r="A17" s="12" t="s">
        <v>15</v>
      </c>
      <c r="B17" s="13"/>
      <c r="C17" s="1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">
      <c r="A18" s="12" t="s">
        <v>13</v>
      </c>
      <c r="B18" s="4"/>
      <c r="C18" s="1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">
      <c r="A19" s="4"/>
      <c r="B19" s="2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3.15" customHeight="1" x14ac:dyDescent="0.2">
      <c r="A20" s="16" t="s">
        <v>12</v>
      </c>
      <c r="B20" s="101" t="s">
        <v>10</v>
      </c>
      <c r="C20" s="17" t="s">
        <v>3</v>
      </c>
      <c r="D20" s="17" t="s">
        <v>11</v>
      </c>
      <c r="E20" s="1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21" customHeight="1" x14ac:dyDescent="0.2">
      <c r="A21" s="114"/>
      <c r="B21" s="114"/>
      <c r="C21" s="114"/>
      <c r="D21" s="111"/>
      <c r="E21" s="1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21" customHeight="1" x14ac:dyDescent="0.2">
      <c r="A22" s="111"/>
      <c r="B22" s="111"/>
      <c r="C22" s="111"/>
      <c r="D22" s="111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21" customHeight="1" x14ac:dyDescent="0.2">
      <c r="A23" s="112"/>
      <c r="B23" s="112"/>
      <c r="C23" s="112"/>
      <c r="D23" s="11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1" customHeight="1" x14ac:dyDescent="0.2">
      <c r="A24" s="112"/>
      <c r="B24" s="112"/>
      <c r="C24" s="112"/>
      <c r="D24" s="11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ht="21" customHeight="1" x14ac:dyDescent="0.2">
      <c r="A25" s="112"/>
      <c r="B25" s="112"/>
      <c r="C25" s="112"/>
      <c r="D25" s="11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1" customHeight="1" x14ac:dyDescent="0.2">
      <c r="A26" s="112"/>
      <c r="B26" s="112"/>
      <c r="C26" s="112"/>
      <c r="D26" s="11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1" customHeight="1" x14ac:dyDescent="0.2">
      <c r="A27" s="112"/>
      <c r="B27" s="112"/>
      <c r="C27" s="112"/>
      <c r="D27" s="11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21" customHeight="1" x14ac:dyDescent="0.2">
      <c r="A28" s="112"/>
      <c r="B28" s="112"/>
      <c r="C28" s="112"/>
      <c r="D28" s="11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21" customHeight="1" x14ac:dyDescent="0.2">
      <c r="A29" s="112"/>
      <c r="B29" s="112"/>
      <c r="C29" s="112"/>
      <c r="D29" s="11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21" customHeight="1" x14ac:dyDescent="0.2">
      <c r="A30" s="112"/>
      <c r="B30" s="112"/>
      <c r="C30" s="112"/>
      <c r="D30" s="11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21" customHeight="1" x14ac:dyDescent="0.2">
      <c r="A31" s="112"/>
      <c r="B31" s="112"/>
      <c r="C31" s="112"/>
      <c r="D31" s="11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21" customHeight="1" x14ac:dyDescent="0.2">
      <c r="A32" s="112"/>
      <c r="B32" s="112"/>
      <c r="C32" s="112"/>
      <c r="D32" s="11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21" customHeight="1" x14ac:dyDescent="0.2">
      <c r="A33" s="112"/>
      <c r="B33" s="112"/>
      <c r="C33" s="112"/>
      <c r="D33" s="11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21" customHeight="1" x14ac:dyDescent="0.2">
      <c r="A34" s="112"/>
      <c r="B34" s="112"/>
      <c r="C34" s="112"/>
      <c r="D34" s="11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21" customHeight="1" x14ac:dyDescent="0.2">
      <c r="A35" s="112"/>
      <c r="B35" s="112"/>
      <c r="C35" s="112"/>
      <c r="D35" s="11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21" customHeight="1" x14ac:dyDescent="0.2">
      <c r="A36" s="112"/>
      <c r="B36" s="112"/>
      <c r="C36" s="112"/>
      <c r="D36" s="11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21" customHeight="1" x14ac:dyDescent="0.2">
      <c r="A37" s="112"/>
      <c r="B37" s="112"/>
      <c r="C37" s="112"/>
      <c r="D37" s="112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21" customHeight="1" x14ac:dyDescent="0.2">
      <c r="A38" s="112"/>
      <c r="B38" s="112"/>
      <c r="C38" s="112"/>
      <c r="D38" s="11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21" customHeight="1" x14ac:dyDescent="0.2">
      <c r="A39" s="112"/>
      <c r="B39" s="112"/>
      <c r="C39" s="112"/>
      <c r="D39" s="11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21" customHeight="1" x14ac:dyDescent="0.2">
      <c r="A40" s="112"/>
      <c r="B40" s="112"/>
      <c r="C40" s="112"/>
      <c r="D40" s="11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1" customHeight="1" x14ac:dyDescent="0.2">
      <c r="A41" s="112"/>
      <c r="B41" s="113"/>
      <c r="C41" s="112"/>
      <c r="D41" s="11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2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19" ht="15" customHeight="1" x14ac:dyDescent="0.2">
      <c r="A43" t="s">
        <v>20</v>
      </c>
      <c r="B43" s="5"/>
      <c r="C43" s="4"/>
      <c r="D43" s="4"/>
      <c r="E43" s="4"/>
      <c r="F43" s="4"/>
      <c r="G43" s="4"/>
      <c r="J43" s="10"/>
      <c r="K43" s="4"/>
      <c r="L43" s="4"/>
      <c r="M43" s="4"/>
      <c r="N43" s="4"/>
      <c r="O43" s="4"/>
    </row>
    <row r="44" spans="1:19" ht="15" customHeight="1" x14ac:dyDescent="0.2">
      <c r="B44" s="5"/>
      <c r="C44" s="5"/>
      <c r="D44" s="6"/>
      <c r="E44" s="6"/>
      <c r="F44" s="6"/>
      <c r="G44" s="5"/>
      <c r="J44" s="6"/>
      <c r="K44" s="6"/>
      <c r="L44" s="6"/>
      <c r="M44" s="6"/>
      <c r="N44" s="6"/>
      <c r="O44" s="8"/>
      <c r="P44" s="8"/>
      <c r="Q44" s="8"/>
      <c r="R44" s="8"/>
      <c r="S44" s="8"/>
    </row>
    <row r="45" spans="1:19" ht="15" customHeight="1" x14ac:dyDescent="0.2">
      <c r="A45" s="5"/>
      <c r="C45" s="5"/>
      <c r="D45" s="6"/>
      <c r="E45" s="6"/>
      <c r="F45" s="6"/>
      <c r="G45" s="5"/>
      <c r="J45" s="6"/>
      <c r="K45" s="6"/>
      <c r="L45" s="6"/>
      <c r="M45" s="6"/>
      <c r="N45" s="6"/>
      <c r="O45" s="8"/>
      <c r="P45" s="8"/>
      <c r="Q45" s="8"/>
      <c r="R45" s="8"/>
      <c r="S45" s="8"/>
    </row>
  </sheetData>
  <sheetProtection password="DDB7" sheet="1"/>
  <mergeCells count="2">
    <mergeCell ref="C4:D4"/>
    <mergeCell ref="C5:D5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Sammelbescheinigung</vt:lpstr>
      <vt:lpstr>Einverständnis TN Version 1</vt:lpstr>
      <vt:lpstr>Einverständnis TN Version 2</vt:lpstr>
      <vt:lpstr>'Einverständnis TN Version 1'!Druckbereich</vt:lpstr>
      <vt:lpstr>Sammelbescheinigung!Druckbereich</vt:lpstr>
    </vt:vector>
  </TitlesOfParts>
  <Manager>maik.schreiber@nbank.de</Manager>
  <Company>NBank - Arbeitsmarktförderung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Sammelbescheinigung ALG</dc:title>
  <dc:creator>Schreiber, Maik</dc:creator>
  <cp:keywords>ESF</cp:keywords>
  <cp:lastModifiedBy>Westphal, Monika</cp:lastModifiedBy>
  <cp:lastPrinted>2017-07-24T08:35:59Z</cp:lastPrinted>
  <dcterms:created xsi:type="dcterms:W3CDTF">2007-03-19T14:47:42Z</dcterms:created>
  <dcterms:modified xsi:type="dcterms:W3CDTF">2017-07-24T08:36:54Z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7/11/2017 1:42:52 PM</vt:lpwstr>
  </property>
  <property fmtid="{D5CDD505-2E9C-101B-9397-08002B2CF9AE}" pid="3" name="OS_LastOpenUser">
    <vt:lpwstr>TOM.TACKA</vt:lpwstr>
  </property>
  <property fmtid="{D5CDD505-2E9C-101B-9397-08002B2CF9AE}" pid="4" name="os_autosavelastposition84826">
    <vt:lpwstr>Sammelbescheinigung|316|3</vt:lpwstr>
  </property>
  <property fmtid="{D5CDD505-2E9C-101B-9397-08002B2CF9AE}" pid="5" name="OS_LastSave">
    <vt:lpwstr>7/11/2017 1:43:21 PM</vt:lpwstr>
  </property>
  <property fmtid="{D5CDD505-2E9C-101B-9397-08002B2CF9AE}" pid="6" name="OS_LastSaveUser">
    <vt:lpwstr>TOM.TACKA</vt:lpwstr>
  </property>
  <property fmtid="{D5CDD505-2E9C-101B-9397-08002B2CF9AE}" pid="7" name="OS_LastDocumentSaved">
    <vt:bool>false</vt:bool>
  </property>
  <property fmtid="{D5CDD505-2E9C-101B-9397-08002B2CF9AE}" pid="8" name="MustSave">
    <vt:bool>false</vt:bool>
  </property>
  <property fmtid="{D5CDD505-2E9C-101B-9397-08002B2CF9AE}" pid="9" name="os_autosavelastposition4567900">
    <vt:lpwstr>Sammelbescheinigung|931|1</vt:lpwstr>
  </property>
</Properties>
</file>